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Riskmanagement\CNB_reporting\AAA_REPORTING_CYRRUS\Informační povinnosti_IFR\"/>
    </mc:Choice>
  </mc:AlternateContent>
  <bookViews>
    <workbookView xWindow="0" yWindow="0" windowWidth="28800" windowHeight="12435" tabRatio="793" activeTab="10"/>
  </bookViews>
  <sheets>
    <sheet name="Přehled" sheetId="1" r:id="rId1"/>
    <sheet name="IF RM1" sheetId="21" r:id="rId2"/>
    <sheet name="IF RM2" sheetId="20" r:id="rId3"/>
    <sheet name="IF G1" sheetId="24" r:id="rId4"/>
    <sheet name="IF G2" sheetId="23" r:id="rId5"/>
    <sheet name="EU I CC1.01" sheetId="2" r:id="rId6"/>
    <sheet name="EU I CC2" sheetId="8" r:id="rId7"/>
    <sheet name="EU I CCA" sheetId="7" r:id="rId8"/>
    <sheet name="IF KP1" sheetId="30" r:id="rId9"/>
    <sheet name="IF KP2" sheetId="29" r:id="rId10"/>
    <sheet name="IF O1" sheetId="12" r:id="rId11"/>
    <sheet name="IF O2" sheetId="27" r:id="rId12"/>
    <sheet name="IF IP1" sheetId="3" r:id="rId13"/>
    <sheet name="IF IP2" sheetId="4" r:id="rId14"/>
    <sheet name="IF IP3" sheetId="5" r:id="rId15"/>
    <sheet name="IF IP4" sheetId="6" r:id="rId16"/>
  </sheets>
  <externalReferences>
    <externalReference r:id="rId17"/>
  </externalReferences>
  <definedNames>
    <definedName name="Contract_type">'[1]Drop-down'!$E$2:$E$3</definedName>
    <definedName name="Themes">'[1]Drop-down'!$C$2:$C$8</definedName>
    <definedName name="Type_Link">'[1]Drop-down'!$F$2:$F$7</definedName>
    <definedName name="YesNo">'[1]Drop-down'!$D$2:$D$3</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42" i="8" l="1"/>
  <c r="D33" i="8"/>
  <c r="D24" i="8"/>
  <c r="D26" i="8" s="1"/>
  <c r="C7" i="6" l="1"/>
  <c r="E8" i="5"/>
  <c r="D8" i="4"/>
  <c r="F9" i="3"/>
  <c r="H8" i="27"/>
  <c r="E7" i="12"/>
  <c r="D7" i="30"/>
  <c r="D7" i="29"/>
  <c r="D7" i="7"/>
  <c r="F9" i="8"/>
  <c r="E7" i="2"/>
  <c r="D7" i="23"/>
  <c r="D8" i="24"/>
  <c r="D7" i="20"/>
  <c r="B2" i="24" l="1"/>
  <c r="B2" i="23"/>
  <c r="B2" i="2"/>
  <c r="B2" i="8"/>
  <c r="B2" i="7"/>
  <c r="B2" i="29"/>
  <c r="B2" i="30"/>
  <c r="B2" i="12"/>
  <c r="B2" i="27"/>
  <c r="B2" i="3"/>
  <c r="B2" i="4"/>
  <c r="B2" i="5"/>
  <c r="B2" i="6"/>
  <c r="B2" i="20"/>
  <c r="B2" i="21"/>
</calcChain>
</file>

<file path=xl/sharedStrings.xml><?xml version="1.0" encoding="utf-8"?>
<sst xmlns="http://schemas.openxmlformats.org/spreadsheetml/2006/main" count="601" uniqueCount="442">
  <si>
    <t>Country</t>
  </si>
  <si>
    <t>Economic sector</t>
  </si>
  <si>
    <t>Company name</t>
  </si>
  <si>
    <t>LEI</t>
  </si>
  <si>
    <t>Proportion of voting rights attached to shares held directly or indirectly as set out in Article 52(2)</t>
  </si>
  <si>
    <t>a</t>
  </si>
  <si>
    <t>b</t>
  </si>
  <si>
    <t>c</t>
  </si>
  <si>
    <t>d</t>
  </si>
  <si>
    <t>e</t>
  </si>
  <si>
    <t>Voting guidelines regarding the companies the shares of which are held in accordance with Art. 52(2): short summary and, if needed, links to non-confidential documents</t>
  </si>
  <si>
    <t>xxx</t>
  </si>
  <si>
    <t>IF IP1</t>
  </si>
  <si>
    <t>PROPORTION OF VOTING RIGHTS</t>
  </si>
  <si>
    <t>IF IP2</t>
  </si>
  <si>
    <t>VOTING BEHAVIOUR</t>
  </si>
  <si>
    <t>IF IP3</t>
  </si>
  <si>
    <t>PROXY ADVISOR FIRMS</t>
  </si>
  <si>
    <t>IF IP4</t>
  </si>
  <si>
    <t>VOTING GUIDELINES</t>
  </si>
  <si>
    <t>IF IP2 - VOTING BEHAVIOUR</t>
  </si>
  <si>
    <t>IF IP2.01 - TABLE ON THE DESCRIPTION OF VOTING BEHAVIOUR</t>
  </si>
  <si>
    <t>Row</t>
  </si>
  <si>
    <t>Item</t>
  </si>
  <si>
    <t>Value</t>
  </si>
  <si>
    <t>Number of relevant companies in the scope of disclosure</t>
  </si>
  <si>
    <t>Number of general meetings in the scope of disclosure during the past year</t>
  </si>
  <si>
    <t>Number of general meetings in the scope of disclosure in which the firm has voted during the past year</t>
  </si>
  <si>
    <t>Does the investment firm inform the company of negative votes prior to the general meeting?</t>
  </si>
  <si>
    <t>Proportion of in-person vote used by the firm</t>
  </si>
  <si>
    <t>Proportion of vote by mail or electronic vote used by the firm</t>
  </si>
  <si>
    <t>On a consolidated basis, does the investment firm group possess a policy regarding conflicts of interests between relevant entities of the group?</t>
  </si>
  <si>
    <t>If yes, summary of this policy</t>
  </si>
  <si>
    <t>IF IP2.02 - TEMPLATE ON VOTING BEHAVIOUR</t>
  </si>
  <si>
    <t>Number</t>
  </si>
  <si>
    <t>Percentage</t>
  </si>
  <si>
    <t>General meetings resolutions:</t>
  </si>
  <si>
    <t>the firm has approved</t>
  </si>
  <si>
    <t>the firm has opposed</t>
  </si>
  <si>
    <t>in which the firm has abstained</t>
  </si>
  <si>
    <t>General meetings in which the firm has opposed at least one resolution</t>
  </si>
  <si>
    <t>IF IP2.03 - TABLE ON EXPLANATION OF THE VOTES</t>
  </si>
  <si>
    <t>Departments or roles in the investment firm that take part in deciding a voting position</t>
  </si>
  <si>
    <t>Description of the validation process for negative votes</t>
  </si>
  <si>
    <t>Number of full time equivalents used to analyse resolutions and examine voting records, excluding external resources such as proxy advisor firms</t>
  </si>
  <si>
    <t>Explanation of any material change in the rate of approval</t>
  </si>
  <si>
    <t>List of publicly available investment policy documents describing the investment firm's objectives</t>
  </si>
  <si>
    <t>If relevant, certification of the firm's investment policy</t>
  </si>
  <si>
    <t>IF IP2.04 - TEMPLATE ON VOTING BEHAVIOUR IN RESOLUTIONS BY THEME</t>
  </si>
  <si>
    <t>Voted for</t>
  </si>
  <si>
    <t>Voted against</t>
  </si>
  <si>
    <t>Abstained</t>
  </si>
  <si>
    <t>Total</t>
  </si>
  <si>
    <t>Voted resolutions by theme during the past year:</t>
  </si>
  <si>
    <t>Board structure</t>
  </si>
  <si>
    <t>Executive remuneration</t>
  </si>
  <si>
    <t>Auditors</t>
  </si>
  <si>
    <t>Environment, social, ethics</t>
  </si>
  <si>
    <t>Capital transactions</t>
  </si>
  <si>
    <t>External resolutions</t>
  </si>
  <si>
    <t>Other</t>
  </si>
  <si>
    <t xml:space="preserve">IF IP2.05 - TEMPLATE ON THE RATIO OF APPROVED PROPOSALS </t>
  </si>
  <si>
    <t>Percentage of resolutions put forward by the administrative or management body that are approved by the firm</t>
  </si>
  <si>
    <t>Percentage of resolutions put forward by shareholders that are approved by the firm</t>
  </si>
  <si>
    <t>IF IP3 - PROXY ADVISOR FIRMS</t>
  </si>
  <si>
    <t>IF IP3.01 - TABLE ON THE LIST OF PROXY ADVISOR FIRMS</t>
  </si>
  <si>
    <t>Name of proxy advisor firm</t>
  </si>
  <si>
    <t>Identifier of proxy advisor firm</t>
  </si>
  <si>
    <t>Contract type</t>
  </si>
  <si>
    <t>Investments associated with the proxy advisor firm</t>
  </si>
  <si>
    <t>Themes of resolutions in which the proxy firm gave voting recommendations in the past year</t>
  </si>
  <si>
    <t>Please insert additional rows as needed.</t>
  </si>
  <si>
    <t xml:space="preserve">IF IP3.02 - TABLE ON THE LINKS WITH PROXY ADVISOR FIRMS </t>
  </si>
  <si>
    <t>Relevant undertakings with which the proxy advisor firm has links</t>
  </si>
  <si>
    <t>Type of link</t>
  </si>
  <si>
    <t>If relevant, policy regarding conflicts of interests with the proxy advisor firm</t>
  </si>
  <si>
    <t>Kapitálové požadavky</t>
  </si>
  <si>
    <t>Požadavek dle fixních režijních nákladů</t>
  </si>
  <si>
    <t>Volný text</t>
  </si>
  <si>
    <t>IF O1</t>
  </si>
  <si>
    <t>IF O2</t>
  </si>
  <si>
    <t>Volný text nebo hodnoty</t>
  </si>
  <si>
    <t xml:space="preserve">Název </t>
  </si>
  <si>
    <t>Cíle a zásady řízení rizik</t>
  </si>
  <si>
    <t>Správa a řízení</t>
  </si>
  <si>
    <t>Trvalý minimální kapitálový požadavek</t>
  </si>
  <si>
    <t>Částka</t>
  </si>
  <si>
    <t>Položka</t>
  </si>
  <si>
    <t>Vazba na legislativu</t>
  </si>
  <si>
    <t>IF KP1</t>
  </si>
  <si>
    <t>IF KP2</t>
  </si>
  <si>
    <t>IF RM1</t>
  </si>
  <si>
    <t>IF RM2</t>
  </si>
  <si>
    <t>Zkratka šablony/ tabulky</t>
  </si>
  <si>
    <t>IF G1</t>
  </si>
  <si>
    <t>IF G2</t>
  </si>
  <si>
    <t>Politika různorodosti a zřízení výboru pro rizika</t>
  </si>
  <si>
    <t>IF G2:  Politika různorodosti a zřízení výboru pro rizika</t>
  </si>
  <si>
    <t>Politika různorodosti s ohledem na výběr členů vedoucího orgánu:</t>
  </si>
  <si>
    <t>Výbor pro rizika</t>
  </si>
  <si>
    <t>Nejdůležitější charakteristiky systému odměňování</t>
  </si>
  <si>
    <t>Zásady pro výplatu odměn prostřednictvím nástrojů</t>
  </si>
  <si>
    <t>Prahy významnosti pro aplikaci požadavku na zveřejnění:</t>
  </si>
  <si>
    <t>2) zveřejní se pouze společnosti, jejichž akcie jsou přijaty k obchodování na regulovaném trhu a investiční podnik drží hlasovací práva přesahující 5% všech hlasovacích práv vydaných společností.</t>
  </si>
  <si>
    <t>Ze zveřejnění jsou vyloučeny akcie ve správě investičního podniku, u kterých si akcionáři ponechali hlasovací práva (na základě smluvního ujednání zakazujícího investičnímu podniku hlasovat jejich jménem).</t>
  </si>
  <si>
    <t>Komentář k uveřejňování investiční politiky:</t>
  </si>
  <si>
    <t>Informace platné k datu:</t>
  </si>
  <si>
    <t>Počet členů výboru pro rizika</t>
  </si>
  <si>
    <t>Počet zasedání výboru pro rizika za rok</t>
  </si>
  <si>
    <t>dynamická tabulka - počet řádků se přizpůsobí podle počtu členů vedoucího orgánu OCP</t>
  </si>
  <si>
    <t>Ostatní vybraní pracovníci</t>
  </si>
  <si>
    <t>Pevné složky odměn celkem (v CZK) v roce N</t>
  </si>
  <si>
    <t>z toho: hotovost</t>
  </si>
  <si>
    <t>z toho: akcie nebo obdobné vlastnické podíly</t>
  </si>
  <si>
    <t>z toho: další nástroje vedlejšího kapitálu tier 1 nebo nástrojů kapitálu tier 2 nebo jiných nástrojů, které lze plně přeměnit na nástroje zahrnované do kmenového kapitálu tier 1 nebo odepsat, a které odpovídajícím způsobem odráží úvěrovou kvalitu OCP při jeho trvání</t>
  </si>
  <si>
    <t>z toho: nepeněžní nástroje, které odrážejí strukturu nástrojů spravovaných portfolií</t>
  </si>
  <si>
    <t>z toho: schválené alternativní nástroje</t>
  </si>
  <si>
    <t>z toho: jiné formy</t>
  </si>
  <si>
    <t>Pohyblivé složky odměn celkem (v CZK) v roce N</t>
  </si>
  <si>
    <t>z toho: s oddálenou splatností</t>
  </si>
  <si>
    <t>z toho: budou vyplaceny v roce N</t>
  </si>
  <si>
    <t>z toho: budou vyplaceny v následujících letech</t>
  </si>
  <si>
    <t>Celková výše snížení pohyblivé složky odměn s oddálenou splatností na základě následné úpravy, přičemž k snížení došlo v roce N s ohledem na pohyblivou složku s oddálenou spatností přiznanou před rokem N, která měla být vyplacena v roce N</t>
  </si>
  <si>
    <t>Celková zaručená pohyblivá složka odměny v roce N</t>
  </si>
  <si>
    <t>Celková výše odstupného přiznaného v letech před rokem N a vyplaceného v roce N</t>
  </si>
  <si>
    <t>Celková výše odstupného přiznaného v roce N</t>
  </si>
  <si>
    <t>z toho: odstupné s oddálenou splatností přiznané v roce N</t>
  </si>
  <si>
    <t>Zaručená pohyblivá složka odměny v roce N - celkový počet příjemců</t>
  </si>
  <si>
    <t>Odstupné přiznané v roce N - celkový počet příjemců</t>
  </si>
  <si>
    <t>Nejvyšší výše odstupného přiznaného v roce N jednotlivci</t>
  </si>
  <si>
    <t>Další informace o celkové výši pohyblivých složek odměny (veškeré níže uvedené částky musejí být uvedené výše v rámci celkové pohyblivé složky odměňování)</t>
  </si>
  <si>
    <t>Rok plnění, za který jsou odměny přiznány (rok N)</t>
  </si>
  <si>
    <t xml:space="preserve">body i) a ii) </t>
  </si>
  <si>
    <t>bod iii)</t>
  </si>
  <si>
    <t>bod iv)</t>
  </si>
  <si>
    <t xml:space="preserve">bod v) </t>
  </si>
  <si>
    <t>bod vi)</t>
  </si>
  <si>
    <t>Celková výše dosud nevyplacených pohyblivých složek odměn s oddálenou splatností přiznaných v předchozích období plnění a ne v roce N.</t>
  </si>
  <si>
    <t>bod vii)</t>
  </si>
  <si>
    <t>písm. a)</t>
  </si>
  <si>
    <t>Kritéria pro převedení odměny (vesting)</t>
  </si>
  <si>
    <t>Zásady pro oddálení splatnosti odměny (deferral)</t>
  </si>
  <si>
    <t>Kritéria pro přiznání pohyblivé složky odměny</t>
  </si>
  <si>
    <t>Způsob zajištění toho, že zásady odměňování jsou genderově neutrální</t>
  </si>
  <si>
    <t>písm. b)</t>
  </si>
  <si>
    <t>návětí</t>
  </si>
  <si>
    <t>Složení regulatorního kapitálu</t>
  </si>
  <si>
    <t>EU I CC2</t>
  </si>
  <si>
    <t>Kapitál: Sesouhlasení regulatorního kapitálu s rozvahou v auditované účetní závěrce</t>
  </si>
  <si>
    <t>EU I CCA</t>
  </si>
  <si>
    <t>a)</t>
  </si>
  <si>
    <t>b)</t>
  </si>
  <si>
    <t>Výše</t>
  </si>
  <si>
    <t>Zdroj založený na referenčních číslech/písmenech rozvahy v auditované účetní závěrce</t>
  </si>
  <si>
    <t xml:space="preserve">Kmenový kapitál tier 1: nástroje a rezervy                                      </t>
  </si>
  <si>
    <t>KAPITÁL</t>
  </si>
  <si>
    <t>KAPITÁL TIER 1</t>
  </si>
  <si>
    <t>KMENOVÝ KAPITÁL TIER 1</t>
  </si>
  <si>
    <t>Zcela splacené kapitálové nástroje</t>
  </si>
  <si>
    <t>Emisní ážio</t>
  </si>
  <si>
    <t>Nerozdělený zisk</t>
  </si>
  <si>
    <t>Kumulovaný ostatní úplný výsledek hospodaření</t>
  </si>
  <si>
    <t>Ostatní fondy</t>
  </si>
  <si>
    <t>Menšinový podíl uznaný v kapitálu CET1</t>
  </si>
  <si>
    <t>Úpravy kmenového kapitálu tier 1 v důsledku obezřetnostních filtrů</t>
  </si>
  <si>
    <t>(–) ODPOČTY OD KMENOVÉHO KAPITÁLU TIER 1 CELKEM</t>
  </si>
  <si>
    <t>(–) Vlastní nástroje zahrnované do kmenového kapitálu tier 1</t>
  </si>
  <si>
    <t>(–) Přímé kapitálové investice do nástrojů zahrnovaných do kmenového kapitálu tier 1</t>
  </si>
  <si>
    <t>(–) Nepřímé kapitálové investice do nástrojů zahrnovaných do kmenového kapitálu tier 1</t>
  </si>
  <si>
    <t>(–) Syntetické kapitálové investice do nástrojů zahrnovaných do kmenového kapitálu tier 1</t>
  </si>
  <si>
    <t>(–) Ztráty běžného účetního roku</t>
  </si>
  <si>
    <t>(–) Goodwill</t>
  </si>
  <si>
    <t>(–) Jiná nehmotná aktiva</t>
  </si>
  <si>
    <t>(–) Odložené daňové pohledávky, které jsou závislé na budoucím zisku a nevyplývají z přechodných rozdílů, po zohlednění souvisejících daňových závazků</t>
  </si>
  <si>
    <t>(–) Kvalifikovaná účast mimo finanční sektor přesahující 15 % kapitálu</t>
  </si>
  <si>
    <t>(–) Celkové kvalifikované účasti v podnicích, které nejsou subjekty finančního sektoru, přesahující 60 % kapitálu</t>
  </si>
  <si>
    <t>(–) Nástroje zahrnované do kmenového kapitálu tier 1 subjektů finančního sektoru, v nichž instituce nemá významnou investici</t>
  </si>
  <si>
    <t>(–) Nástroje zahrnované do kmenového kapitálu tier 1 subjektů finančního sektoru, v nichž má instituce významnou investici</t>
  </si>
  <si>
    <t>(–) Aktiva penzijního fondu definovaných požitků</t>
  </si>
  <si>
    <t>(–) Ostatní odpočty</t>
  </si>
  <si>
    <t>KMENOVÝ KAPITÁL TIER 1: Ostatní kapitálové položky, odpočty od kapitálu a úpravy kapitálu</t>
  </si>
  <si>
    <t>VEDLEJŠÍ KAPITÁL TIER 1</t>
  </si>
  <si>
    <t>Plně uhrazené přímo vydané kapitálové nástroje</t>
  </si>
  <si>
    <t>(–) ODPOČTY OD VEDLEJŠÍHO KAPITÁLU TIER 1 CELKEM</t>
  </si>
  <si>
    <t>(–) Vlastní nástroje zahrnované do vedlejšího kapitálu tier 1</t>
  </si>
  <si>
    <t>(–) Přímé kapitálové investice do nástrojů zahrnovaných do vedlejšího kapitálu tier 1</t>
  </si>
  <si>
    <t>(–) Nepřímé kapitálové investice do nástrojů zahrnovaných do vedlejšího kapitálu tier 1</t>
  </si>
  <si>
    <t>(–) Syntetické kapitálové investice do nástrojů zahrnovaných do vedlejšího kapitálu tier 1</t>
  </si>
  <si>
    <t>(–) Nástroje zahrnované do vedlejšího kapitálu tier 1 subjektů finančního sektoru, v nichž instituce nemá významnou investici</t>
  </si>
  <si>
    <t>(–) Nástroje zahrnované do vedlejšího kapitálu tier 1 subjektů finančního sektoru, v nichž má instituce významnou investici</t>
  </si>
  <si>
    <t>Vedlejší kapitál tier 1: Ostatní kapitálové položky, odpočty od kapitálu a úpravy kapitálu</t>
  </si>
  <si>
    <t>KAPITÁL TIER 2</t>
  </si>
  <si>
    <t>(–) ODPOČTY OD KAPITÁLU TIER 2 CELKEM</t>
  </si>
  <si>
    <t>(–) Vlastní nástroje zahrnované do kapitálu tier 2</t>
  </si>
  <si>
    <t>(–) Přímé kapitálové investice do nástrojů zahrnovaných do kapitálu tier 2</t>
  </si>
  <si>
    <t>(–) Nepřímé kapitálové investice do nástrojů zahrnovaných do kapitálu tier 2</t>
  </si>
  <si>
    <t>(–) Syntetické kapitálové investice do nástrojů zahrnovaných do kapitálu tier 2</t>
  </si>
  <si>
    <t>(–) Nástroje zahrnované do kapitálu tier 2 subjektů finančního sektoru, v nichž instituce nemá významnou investici</t>
  </si>
  <si>
    <t>(–) Nástroje zahrnované do kapitálu tier 2 subjektů finančního sektoru, v nichž má instituce významnou investici</t>
  </si>
  <si>
    <t>Kapitál tier 2: Ostatní kapitálové položky, odpočty od kapitálu a úpravy kapitálu</t>
  </si>
  <si>
    <t>Rozvaha dle zveřejněné/ auditované účetní závěrky</t>
  </si>
  <si>
    <t>Podle regulatorní konsolidace</t>
  </si>
  <si>
    <t>Ke konci období</t>
  </si>
  <si>
    <t>Aktiva – rozdělení podle kategorií aktiv v rozvaze ve zveřejněné/auditované účetní závěrce</t>
  </si>
  <si>
    <t>Aktiva celkem</t>
  </si>
  <si>
    <t>Závazky – rozdělení podle kategorií závazků v rozvaze ve zveřejněné/auditované účetní závěrce</t>
  </si>
  <si>
    <t>Závazky celkem</t>
  </si>
  <si>
    <t>Vlastní kapitál</t>
  </si>
  <si>
    <t>Vlastní kapitál celkem</t>
  </si>
  <si>
    <t>Emitent</t>
  </si>
  <si>
    <t>Specifický identifikační kód (např. CUSIP, ISIN nebo Bloomberg v případě soukromé investice)</t>
  </si>
  <si>
    <t>Veřejná nebo soukromá investice</t>
  </si>
  <si>
    <t>Právní předpisy, jimiž se nástroj řídí</t>
  </si>
  <si>
    <t>Nominální hodnota nástroje</t>
  </si>
  <si>
    <t>Emisní cena</t>
  </si>
  <si>
    <t>Cena při splacení</t>
  </si>
  <si>
    <t>Účetní klasifikace</t>
  </si>
  <si>
    <t>Původní datum emise</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</si>
  <si>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</si>
  <si>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</si>
  <si>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</si>
  <si>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</si>
  <si>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to relevantní</t>
  </si>
  <si>
    <t>Kupony/dividendy</t>
  </si>
  <si>
    <t>Pevná nebo pohyblivá dividenda/kupon</t>
  </si>
  <si>
    <t>Kuponová sazba a případný související index</t>
  </si>
  <si>
    <t>Existence systému pozastavení výplaty dividend</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</si>
  <si>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</si>
  <si>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</si>
  <si>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</si>
  <si>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</si>
  <si>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</si>
  <si>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</si>
  <si>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</si>
  <si>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</si>
  <si>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</si>
  <si>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</si>
  <si>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</si>
  <si>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</si>
  <si>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</si>
  <si>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</si>
  <si>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</si>
  <si>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</si>
  <si>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Rysy nesplňující požadavky</t>
  </si>
  <si>
    <t>V tomto případě uveďte rysy nesplňující požadavky.</t>
  </si>
  <si>
    <t>Odkaz na úplné znění podmínek nástroje (odkaz)</t>
  </si>
  <si>
    <t>(1) Není-li otázka relevantní, uveďte „nepoužije se“.</t>
  </si>
  <si>
    <t>Zpřístupňování informací o kapitálu</t>
  </si>
  <si>
    <t>Poznámka</t>
  </si>
  <si>
    <t>Uveřejňování investiční politiky</t>
  </si>
  <si>
    <t>1) rozvahová + podrozvahová aktiva příslušného investičního podniku (OCP) jsou vyšší než 100 milionů EUR (průměr za čtyřleté období bezprostředně předcházející danému finančnímu roku)</t>
  </si>
  <si>
    <t>Přehled</t>
  </si>
  <si>
    <t>(*)   Prováděcí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t>
  </si>
  <si>
    <t>EU I CC2: Kapitál: Sesouhlasení regulatorního kapitálu s rozvahou v auditované účetní závěrce</t>
  </si>
  <si>
    <t>Celkový počet vybraných pracovníků vyjádřený v ekvivalentech plného pracovního úvazku</t>
  </si>
  <si>
    <r>
      <rPr>
        <vertAlign val="superscript"/>
        <sz val="10"/>
        <color theme="1"/>
        <rFont val="Calibri"/>
        <family val="2"/>
        <charset val="238"/>
        <scheme val="minor"/>
      </rPr>
      <t>4</t>
    </r>
    <r>
      <rPr>
        <sz val="10"/>
        <color theme="1"/>
        <rFont val="Calibri"/>
        <family val="2"/>
        <charset val="238"/>
        <scheme val="minor"/>
      </rPr>
      <t xml:space="preserve"> Pracovníci definováni v čl. 3 bod 27 směrnice (EU) 2019/2034.</t>
    </r>
  </si>
  <si>
    <r>
      <rPr>
        <vertAlign val="superscript"/>
        <sz val="10"/>
        <color theme="1"/>
        <rFont val="Calibri"/>
        <family val="2"/>
        <charset val="238"/>
        <scheme val="minor"/>
      </rPr>
      <t>5</t>
    </r>
    <r>
      <rPr>
        <sz val="10"/>
        <color theme="1"/>
        <rFont val="Calibri"/>
        <family val="2"/>
        <charset val="238"/>
        <scheme val="minor"/>
      </rPr>
      <t xml:space="preserve"> Počet fyzických osob; údaje ke konci roku.</t>
    </r>
  </si>
  <si>
    <t>dynamická tabulka - počet řádků se přizpůsobí podle počtu uveřejňovaných společností</t>
  </si>
  <si>
    <t>volný text</t>
  </si>
  <si>
    <t>součet K-faktorů ve vztahu k riziku pro zákazníka</t>
  </si>
  <si>
    <t>součet K-faktorů ve vztahu k riziku pro trh</t>
  </si>
  <si>
    <t>součet K-faktorů ve vztahu k riziku pro podnik</t>
  </si>
  <si>
    <t>Požadavek dle K-faktorů (v rozpadu ve vztahu k rizikům)</t>
  </si>
  <si>
    <t>Kapitálové požadavky - hodnocení přiměřenosti vnitřně stanoveného kapitálu</t>
  </si>
  <si>
    <t>Člen vedoucího orgánu - titul, jméno, příjmení, funkce</t>
  </si>
  <si>
    <t>Povinná osoba  vyplňuje: ANO/NE</t>
  </si>
  <si>
    <t>Cíle a zásady řízení rizik včetně strategie a procesů řízení rizik</t>
  </si>
  <si>
    <t xml:space="preserve">IF RM2:  Cíle a zásady řízení rizik </t>
  </si>
  <si>
    <r>
      <rPr>
        <sz val="11"/>
        <rFont val="Calibri"/>
        <family val="2"/>
        <charset val="238"/>
        <scheme val="minor"/>
      </rPr>
      <t>Cíle a zásady řízení</t>
    </r>
    <r>
      <rPr>
        <strike/>
        <sz val="11"/>
        <rFont val="Calibri"/>
        <family val="2"/>
        <charset val="238"/>
        <scheme val="minor"/>
      </rPr>
      <t xml:space="preserve"> </t>
    </r>
    <r>
      <rPr>
        <sz val="11"/>
        <rFont val="Calibri"/>
        <family val="2"/>
        <charset val="238"/>
        <scheme val="minor"/>
      </rPr>
      <t xml:space="preserve">rizik pro samostatnou kategorii rizik v </t>
    </r>
    <r>
      <rPr>
        <b/>
        <sz val="11"/>
        <rFont val="Calibri"/>
        <family val="2"/>
        <charset val="238"/>
        <scheme val="minor"/>
      </rPr>
      <t>části páté IFR "Likvidita"</t>
    </r>
    <r>
      <rPr>
        <sz val="11"/>
        <rFont val="Calibri"/>
        <family val="2"/>
        <charset val="238"/>
        <scheme val="minor"/>
      </rPr>
      <t>, včetně shrnutí strategií a procesů pro řízení těchto rizik</t>
    </r>
  </si>
  <si>
    <t>Celkový požadavek dle K-faktorů</t>
  </si>
  <si>
    <t>Uveřejní pouze OCP, jejichž hodnota rozvahových a podrozvahových aktiv je větší než 100 mil EUR (v průměru za předchozí 4 roky)</t>
  </si>
  <si>
    <t xml:space="preserve"> (Název OCP přepište ve žlutém poli, tím se název propíše do všech šablon)</t>
  </si>
  <si>
    <t xml:space="preserve">Vazba na legislativu </t>
  </si>
  <si>
    <t>Výsledek interního postupu investičního podniku pro hodnocení kapitálové přiměřenosti včetně složení vedlejšího kapitálu na základě procesu dohledu podle čl. 39 odst. 2 písm. a) směrnice (EU) 2019/2034 (směrnice IFD)</t>
  </si>
  <si>
    <t>(*)  Návrh Regulačního technického standardu (RTS) ke zveřejňování informací o investiční politice investičních podniků, k jehož vypracování je zmocněna EBA podle čl. 52 odst. 3 IFR, která svou závěrečnou zprávu a návrh RTS o uveřejňování investiční politiky zveřejnila 19.10.2021 na svých webových stránkách. 
Link:  https://www.eba.europa.eu/eba-publishes-final-draft-regulatory-technical-standards-disclosure-investment-policy-investment</t>
  </si>
  <si>
    <t>1.  Výsledek interního postupu pro hodnocení kapitálové přiměřenosti</t>
  </si>
  <si>
    <t>2.  Složení dodatečně stanoveného kapitálu</t>
  </si>
  <si>
    <t>1. Shrnutí přístupu</t>
  </si>
  <si>
    <t>CZ verze bude doplněna po uveřejnění ITS v Úředním věstníku</t>
  </si>
  <si>
    <t>v jednotkách Kč</t>
  </si>
  <si>
    <t>Počet funkcí</t>
  </si>
  <si>
    <r>
      <t xml:space="preserve">Cíle a zásady řízení rizik pro samostatnou kategorii rizik v </t>
    </r>
    <r>
      <rPr>
        <b/>
        <sz val="11"/>
        <rFont val="Calibri"/>
        <family val="2"/>
        <charset val="238"/>
        <scheme val="minor"/>
      </rPr>
      <t>části třetí IFR "Kapitálové požadavky"</t>
    </r>
    <r>
      <rPr>
        <sz val="11"/>
        <rFont val="Calibri"/>
        <family val="2"/>
        <scheme val="minor"/>
      </rPr>
      <t>, včetně shrnutí strategií a procesů pro řízení těchto rizik(</t>
    </r>
    <r>
      <rPr>
        <sz val="11"/>
        <rFont val="Calibri"/>
        <family val="2"/>
      </rPr>
      <t>*)</t>
    </r>
  </si>
  <si>
    <t>(*) se zaměřením na riziko pro zákazníka, pro trh a pro podnik</t>
  </si>
  <si>
    <r>
      <t>Politika různorodosti s ohledem na výběr členů vedoucího orgánu, její cíle a jakékoli relevantní cíle stanovené v této politice a rozsah, v jakém bylo těchto cílů dosaženo(</t>
    </r>
    <r>
      <rPr>
        <sz val="11"/>
        <rFont val="Calibri"/>
        <family val="2"/>
      </rPr>
      <t>*)</t>
    </r>
  </si>
  <si>
    <r>
      <rPr>
        <vertAlign val="superscript"/>
        <sz val="10"/>
        <color theme="1"/>
        <rFont val="Calibri"/>
        <family val="2"/>
        <charset val="238"/>
        <scheme val="minor"/>
      </rPr>
      <t>2</t>
    </r>
    <r>
      <rPr>
        <sz val="10"/>
        <color theme="1"/>
        <rFont val="Calibri"/>
        <family val="2"/>
        <charset val="238"/>
        <scheme val="minor"/>
      </rPr>
      <t xml:space="preserve"> Tj. členové vedoucího orgánu v kontrolní funkci na nejvyšší úrovni konsolidace. Členy vedoucího orgánu v kontrolní funkci v ovládaných osobách je třeba zařadit mezi "ostatní vybrané pracovníky".</t>
    </r>
  </si>
  <si>
    <t>zde vyplněné datum se vyplní do ostatních listů Šablon</t>
  </si>
  <si>
    <r>
      <t xml:space="preserve">Cíle a zásady řízení rizik pro samostatnou kategorii rizik v </t>
    </r>
    <r>
      <rPr>
        <b/>
        <sz val="11"/>
        <rFont val="Calibri"/>
        <family val="2"/>
        <charset val="238"/>
        <scheme val="minor"/>
      </rPr>
      <t>části čtvrté IFR "Riziko koncentrace"</t>
    </r>
    <r>
      <rPr>
        <sz val="11"/>
        <rFont val="Calibri"/>
        <family val="2"/>
        <charset val="238"/>
        <scheme val="minor"/>
      </rPr>
      <t>, včetně shrnutí strategií a procesů pro řízení těchto rizik</t>
    </r>
  </si>
  <si>
    <r>
      <t>Kvantitativní informace o vybraných pracovnících</t>
    </r>
    <r>
      <rPr>
        <b/>
        <vertAlign val="superscript"/>
        <sz val="11"/>
        <color rgb="FF000000"/>
        <rFont val="Calibri"/>
        <family val="2"/>
        <charset val="238"/>
        <scheme val="minor"/>
      </rPr>
      <t>1</t>
    </r>
  </si>
  <si>
    <r>
      <t>Vedoucí orgán v kontrolní funkci</t>
    </r>
    <r>
      <rPr>
        <b/>
        <vertAlign val="superscript"/>
        <sz val="11"/>
        <color theme="1"/>
        <rFont val="Calibri"/>
        <family val="2"/>
        <charset val="238"/>
        <scheme val="minor"/>
      </rPr>
      <t>2</t>
    </r>
  </si>
  <si>
    <r>
      <t>Vedoucí orgán v řídicí funkci</t>
    </r>
    <r>
      <rPr>
        <b/>
        <vertAlign val="superscript"/>
        <sz val="11"/>
        <color theme="1"/>
        <rFont val="Calibri"/>
        <family val="2"/>
        <charset val="238"/>
        <scheme val="minor"/>
      </rPr>
      <t>3</t>
    </r>
  </si>
  <si>
    <r>
      <t>Vrcholné řízení</t>
    </r>
    <r>
      <rPr>
        <b/>
        <vertAlign val="superscript"/>
        <sz val="11"/>
        <color theme="1"/>
        <rFont val="Calibri"/>
        <family val="2"/>
        <charset val="238"/>
        <scheme val="minor"/>
      </rPr>
      <t>4</t>
    </r>
  </si>
  <si>
    <r>
      <t>Pracovníci (počet)</t>
    </r>
    <r>
      <rPr>
        <b/>
        <vertAlign val="superscript"/>
        <sz val="11"/>
        <color rgb="FF000000"/>
        <rFont val="Calibri"/>
        <family val="2"/>
        <charset val="238"/>
        <scheme val="minor"/>
      </rPr>
      <t>5</t>
    </r>
  </si>
  <si>
    <r>
      <t xml:space="preserve">z toho: </t>
    </r>
    <r>
      <rPr>
        <sz val="11"/>
        <color theme="1"/>
        <rFont val="Calibri"/>
        <family val="2"/>
        <charset val="238"/>
        <scheme val="minor"/>
      </rPr>
      <t>nástroje spojené s akciemi nebo obdobné nepeněžní nástroje</t>
    </r>
  </si>
  <si>
    <r>
      <t>IF RM1:  Stručné prohlášení o riziku schválené</t>
    </r>
    <r>
      <rPr>
        <b/>
        <sz val="12"/>
        <color theme="1"/>
        <rFont val="Calibri"/>
        <family val="2"/>
        <scheme val="minor"/>
      </rPr>
      <t xml:space="preserve"> vedoucím orgánem</t>
    </r>
  </si>
  <si>
    <r>
      <t>Stručné prohlášení o riziku, schválené</t>
    </r>
    <r>
      <rPr>
        <sz val="11"/>
        <rFont val="Calibri"/>
        <family val="2"/>
        <scheme val="minor"/>
      </rPr>
      <t xml:space="preserve"> vedoucím orgánem investičního podniku, které výstižně popisuje celkový rizikový profil investičního podniku související se strategií podnikání.</t>
    </r>
  </si>
  <si>
    <t>Flexibilní/dynamická šablona (*)</t>
  </si>
  <si>
    <t>IF KP2:   Kapitálové požadavky -  hodnocení přiměřenosti vnitřně stanoveného kapitálu</t>
  </si>
  <si>
    <r>
      <t xml:space="preserve">Shrnutí přístupu investičního podniku </t>
    </r>
    <r>
      <rPr>
        <b/>
        <sz val="11"/>
        <rFont val="Calibri"/>
        <family val="2"/>
        <charset val="238"/>
        <scheme val="minor"/>
      </rPr>
      <t>k hodnocení přiměřenosti jeho vnitřně stanoveného kapitálu vzhledem k současným a budoucím činnostem</t>
    </r>
  </si>
  <si>
    <r>
      <rPr>
        <vertAlign val="superscript"/>
        <sz val="10"/>
        <color theme="1"/>
        <rFont val="Calibri"/>
        <family val="2"/>
        <charset val="238"/>
        <scheme val="minor"/>
      </rPr>
      <t>1</t>
    </r>
    <r>
      <rPr>
        <sz val="10"/>
        <color theme="1"/>
        <rFont val="Calibri"/>
        <family val="2"/>
        <charset val="238"/>
        <scheme val="minor"/>
      </rPr>
      <t xml:space="preserve"> Rozdíl vypočten na základě průměrného výdělku všech mužů a všech žen na všech pozicích.</t>
    </r>
  </si>
  <si>
    <r>
      <t>Rozdíly v odměňování žen a mužů</t>
    </r>
    <r>
      <rPr>
        <vertAlign val="superscript"/>
        <sz val="10"/>
        <color rgb="FF000000"/>
        <rFont val="Calibri"/>
        <family val="2"/>
        <charset val="238"/>
        <scheme val="minor"/>
      </rPr>
      <t>1</t>
    </r>
  </si>
  <si>
    <r>
      <t>CZ verze bude doplněna</t>
    </r>
    <r>
      <rPr>
        <sz val="11"/>
        <color theme="4"/>
        <rFont val="Calibri"/>
        <family val="2"/>
        <charset val="238"/>
        <scheme val="minor"/>
      </rPr>
      <t xml:space="preserve"> po uveřejnění ITS v Úředním věstníku</t>
    </r>
  </si>
  <si>
    <r>
      <t>CZ verze bude doplněna</t>
    </r>
    <r>
      <rPr>
        <sz val="10"/>
        <color theme="4"/>
        <rFont val="Calibri"/>
        <family val="2"/>
        <charset val="238"/>
        <scheme val="minor"/>
      </rPr>
      <t xml:space="preserve"> po uveřejnění ITS v Úředním věstníku</t>
    </r>
  </si>
  <si>
    <t>Tato tabulka se uveřejňuje pouze na vyžádání ČNB.</t>
  </si>
  <si>
    <t>Komentář k podmínkám uveřejňování informací o investiční politice je uveden pod tabulkou.</t>
  </si>
  <si>
    <t>Komentář k podmínkám uveřejňování informací o investiční politice je pod tabulkou.</t>
  </si>
  <si>
    <t>IF IP1 - PROPORTION OF VOTING RIGHTS</t>
  </si>
  <si>
    <t>IF IP4:   VOTING GUIDELINES</t>
  </si>
  <si>
    <r>
      <t xml:space="preserve">Byl zřízen výbor pro rizika  -  ano/ne, případně komentář proč </t>
    </r>
    <r>
      <rPr>
        <sz val="11"/>
        <rFont val="Calibri"/>
        <family val="2"/>
        <charset val="238"/>
        <scheme val="minor"/>
      </rPr>
      <t>ne</t>
    </r>
  </si>
  <si>
    <t>informace na individuálním základě</t>
  </si>
  <si>
    <t>Šablony pro uveřejňování informací obchodníky s cennými papíry (pracovní pomůcka pro OCP třídy 2)</t>
  </si>
  <si>
    <r>
      <t>RTS k uveřejňování investiční politiky ještě nevyšlo v OJ - tabulky na základě návrhu RTS</t>
    </r>
    <r>
      <rPr>
        <vertAlign val="superscript"/>
        <sz val="11"/>
        <rFont val="Calibri"/>
        <family val="2"/>
        <charset val="238"/>
        <scheme val="minor"/>
      </rPr>
      <t>(**)</t>
    </r>
  </si>
  <si>
    <t>Informace uveřejní OCP třídy 2.</t>
  </si>
  <si>
    <t>Informace uveřejní OCP třídy 2, jejichž hodnota rozvahových a podrozvahových aktiv v průběhu 4-letého období bezprostředně předcházejícího danému účetnímu období je větší než 100 mil EUR.</t>
  </si>
  <si>
    <t>rrrr</t>
  </si>
  <si>
    <t>Uveřejňování informací  podle části šesté nařízení Evropského parlamentu a Rady (EU) č. 2019/2033 (IFR) a podle Prováděcího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 (ITS k výkaznictví a uveřejňování investičními podniky)</t>
  </si>
  <si>
    <t>Tyto šabony vyplní obchodníci s cennými papíry, kteří nesplňují podmínky čl. 12 odst. 1 IFR pro to, aby mohli být považováni za malé a nepropojené investiční podniky (OCP třídy 2)</t>
  </si>
  <si>
    <t>Stručné prohlášení o riziku schválené vedoucím orgánem</t>
  </si>
  <si>
    <t>Pro účely uveřejnění informací na individuálním základě se vyplní jen sloupce a, c, sloupec b se ponechá prázdný.</t>
  </si>
  <si>
    <t>(*)  Nástroje Tier 1 uveřejněné za ČR v tabulce EBA jsou: kmenové akcie, podíl, družstevní podíl</t>
  </si>
  <si>
    <t>(**) Ostatní nástroje: podřízený dluh v Tier 2</t>
  </si>
  <si>
    <t>Funkce zastávané v orgánech jiných právnických osob členy vedoucího orgánu OCP</t>
  </si>
  <si>
    <t>IF G1:  Funkce zastávané v orgánech jiných právnických osob členy vedoucího orgánu OCP</t>
  </si>
  <si>
    <t>Funkce zastávané v orgánech jiných právnických osob jednotlivými členy vedoucího orgánu OCP:</t>
  </si>
  <si>
    <r>
      <t>Nejvyšší možný poměr mezi pohyblivou a pevnou složkou celkové odměny stanovený v zásadách odměňování pro jednotlivé pracovníky nebo skupiny pracovníků (týká se pouze vybraných pracovníků</t>
    </r>
    <r>
      <rPr>
        <vertAlign val="superscript"/>
        <sz val="10"/>
        <rFont val="Calibri"/>
        <family val="2"/>
        <charset val="238"/>
        <scheme val="minor"/>
      </rPr>
      <t>2</t>
    </r>
    <r>
      <rPr>
        <sz val="10"/>
        <rFont val="Calibri"/>
        <family val="2"/>
        <charset val="238"/>
        <scheme val="minor"/>
      </rPr>
      <t>)</t>
    </r>
  </si>
  <si>
    <t>čl. 47 IFR</t>
  </si>
  <si>
    <t>čl. 48 písm. a) IFR</t>
  </si>
  <si>
    <t>čl. 48 písm. b) a c) IFR</t>
  </si>
  <si>
    <r>
      <t>čl. 49(1)c) IFR</t>
    </r>
    <r>
      <rPr>
        <b/>
        <sz val="11"/>
        <rFont val="Calibri"/>
        <family val="2"/>
        <charset val="238"/>
        <scheme val="minor"/>
      </rPr>
      <t xml:space="preserve"> </t>
    </r>
    <r>
      <rPr>
        <sz val="11"/>
        <rFont val="Calibri"/>
        <family val="2"/>
        <charset val="238"/>
        <scheme val="minor"/>
      </rPr>
      <t>a přílohy VI a VII ITS k výkaznictví a uveřejňování investičními podniky</t>
    </r>
    <r>
      <rPr>
        <vertAlign val="superscript"/>
        <sz val="11"/>
        <rFont val="Calibri"/>
        <family val="2"/>
        <charset val="238"/>
        <scheme val="minor"/>
      </rPr>
      <t>(*)</t>
    </r>
  </si>
  <si>
    <r>
      <t>čl. 49(1)(a) IFR a přílohy VI a VII ITS k výkaznictví a uveřejňování investičními podniky</t>
    </r>
    <r>
      <rPr>
        <vertAlign val="superscript"/>
        <sz val="11"/>
        <rFont val="Calibri"/>
        <family val="2"/>
        <charset val="238"/>
        <scheme val="minor"/>
      </rPr>
      <t>(*)</t>
    </r>
  </si>
  <si>
    <r>
      <t>čl. 49(1)(b) IFR a přílohy VI a VII ITS k výkaznictví a uveřejňování  investičními podniky</t>
    </r>
    <r>
      <rPr>
        <vertAlign val="superscript"/>
        <sz val="11"/>
        <rFont val="Calibri"/>
        <family val="2"/>
        <charset val="238"/>
        <scheme val="minor"/>
      </rPr>
      <t>(*)</t>
    </r>
  </si>
  <si>
    <t>čl. 50  písm. c) a d) IFR</t>
  </si>
  <si>
    <t>čl. 50 písm. a) a b) IFR</t>
  </si>
  <si>
    <t>čl. 51(a), (b) IFR</t>
  </si>
  <si>
    <t>čl. 51(c) IFR</t>
  </si>
  <si>
    <r>
      <rPr>
        <sz val="10"/>
        <rFont val="Calibri"/>
        <family val="2"/>
        <charset val="238"/>
      </rPr>
      <t xml:space="preserve">(**)  Návrh </t>
    </r>
    <r>
      <rPr>
        <sz val="10"/>
        <rFont val="Calibri"/>
        <family val="2"/>
        <charset val="238"/>
        <scheme val="minor"/>
      </rPr>
      <t>Regulačního technického standardu (RTS) k uveřejňování informací o investiční politice investičních podniků, k jehož vypracování je zmocněna EBA podle čl. 52 odst. 3 IFR, která svou závěrečnou zprávu a návrh RTS o uveřejňování investiční politiky zveřejnila 19.10.2021 na svých webových stránkách. 
Link:  https://www.eba.europa.eu/eba-publishes-final-draft-regulatory-technical-standards-disclosure-investment-policy-investment</t>
    </r>
  </si>
  <si>
    <r>
      <t>čl. 52(1)(a) IFR a RTS k uveřejňování investiční politiky</t>
    </r>
    <r>
      <rPr>
        <vertAlign val="superscript"/>
        <sz val="11"/>
        <rFont val="Calibri"/>
        <family val="2"/>
        <charset val="238"/>
        <scheme val="minor"/>
      </rPr>
      <t>(**)</t>
    </r>
  </si>
  <si>
    <r>
      <t>čl. 52(1)(b) IFR a RTS k uveřejňování investiční politiky</t>
    </r>
    <r>
      <rPr>
        <vertAlign val="superscript"/>
        <sz val="11"/>
        <rFont val="Calibri"/>
        <family val="2"/>
        <charset val="238"/>
        <scheme val="minor"/>
      </rPr>
      <t>(**)</t>
    </r>
  </si>
  <si>
    <r>
      <t>čl. 52(1)(c) IFR a RTS k uveřejňování investiční politiky</t>
    </r>
    <r>
      <rPr>
        <vertAlign val="superscript"/>
        <sz val="11"/>
        <rFont val="Calibri"/>
        <family val="2"/>
        <charset val="238"/>
        <scheme val="minor"/>
      </rPr>
      <t>(**)</t>
    </r>
  </si>
  <si>
    <r>
      <t>čl. 52(1)(d) IFR a RTS k uveřejňování investiční politiky</t>
    </r>
    <r>
      <rPr>
        <vertAlign val="superscript"/>
        <sz val="11"/>
        <rFont val="Calibri"/>
        <family val="2"/>
        <charset val="238"/>
        <scheme val="minor"/>
      </rPr>
      <t>(**)</t>
    </r>
  </si>
  <si>
    <t>EU I CC1.01 – Složení regulatorního kapitálu</t>
  </si>
  <si>
    <t>(*)  viz příloha VII (Pokyny k šablonám), bod 9 ITS k výkaznictví a uveřejňování investičními podniky:   Řádky šablony jsou flexibilní a investiční podniky je vyplní v souladu se svou účetní závěrkou.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a odložené daňové pohledávky. Investiční podniky podle potřeby rozšíří položky kapitálu v rozvaze, aby zajistily, že všechny složky obsažené v šabloně pro zveřejňování informací o složení kapitálu (šablona EU I CC1) budou uvedeny zvlášť. Investiční podniky rozšíří prvky rozvahy pouze na takovou úroveň členění, která je nezbytná k odvození složek požadovaných šablonou EU I CC1. Zpřístupnění informací musí být přiměřené složitosti rozvahy investičního podniku.</t>
  </si>
  <si>
    <t>IF KP1:  Kapitálové požadavky - kvantitativní informace</t>
  </si>
  <si>
    <t>Kapitálové požadavky - kvantitativní informace</t>
  </si>
  <si>
    <t>Čl. 50 písm. a) nařízení EP a Rady (EU) č. 20192/033 (IFR).</t>
  </si>
  <si>
    <t>Čl. 50 písm. b) nařízení EP a Rady (EU) č. 20192/033 (IFR).</t>
  </si>
  <si>
    <r>
      <rPr>
        <vertAlign val="superscript"/>
        <sz val="10"/>
        <rFont val="Calibri"/>
        <family val="2"/>
        <charset val="238"/>
        <scheme val="minor"/>
      </rPr>
      <t>2</t>
    </r>
    <r>
      <rPr>
        <sz val="10"/>
        <rFont val="Calibri"/>
        <family val="2"/>
        <charset val="238"/>
        <scheme val="minor"/>
      </rPr>
      <t xml:space="preserve"> Pracovníci, jejichž pracovní činnosti mají podstatný dopad na rizikový profil investičního podniku nebo aktiv, která spravuje, na základě určení dle čl. 30 odst. 1 a 4 směrnice (EU) 2019/2034 (IFD) a nařízení Komise v přesené pravomoci (EU) 2021/2154.</t>
    </r>
  </si>
  <si>
    <t>čl. 51 písm. c) nařízení EP a Rady (EU) č. 2019/2033 (IFR)</t>
  </si>
  <si>
    <r>
      <rPr>
        <vertAlign val="superscript"/>
        <sz val="10"/>
        <color theme="1"/>
        <rFont val="Calibri"/>
        <family val="2"/>
        <charset val="238"/>
        <scheme val="minor"/>
      </rPr>
      <t>1</t>
    </r>
    <r>
      <rPr>
        <sz val="10"/>
        <color theme="1"/>
        <rFont val="Calibri"/>
        <family val="2"/>
        <charset val="238"/>
        <scheme val="minor"/>
      </rPr>
      <t xml:space="preserve"> Pracovníci, jejichž pracovní činnosti mají podstatný dopad na rizikový profil OCP nebo aktiv, která spravují, na základě určení dle čl. 30 odst. 1 a 4 směrnice (EU) 2019/2034 a nařízení Komise v přesené pravomoci (EU) 2021/2154.</t>
    </r>
  </si>
  <si>
    <t>EU I CCA: Kapitál: Hlavní rysy vlastních nástrojů vydaných investičním podnikem</t>
  </si>
  <si>
    <t>Kapitál: Hlavní rysy vlastních nástrojů vydaných investičním podnikem</t>
  </si>
  <si>
    <t>Objem uznaný v regulatorním kapitálu (v milionech, k poslednímu datu vykazování)</t>
  </si>
  <si>
    <t>EU I CC1.01</t>
  </si>
  <si>
    <t>(**)  Odkaz ve sloupci c) šablony EU I CC2 bude propojen s odkazem uvedeným ve sloupci b) šablony EU I CC1.01 - viz příloha VII (Pokyny k šablonám), bod 10 ITS k výkaznictví a uveřejňování investičními podniky.</t>
  </si>
  <si>
    <t>čl. 51 nařízení EP a Rady (EU) č. 2019/2033 (IFR).</t>
  </si>
  <si>
    <t>čl. 48 písm. b) nařízení EP a Rady (EU) č. 2019/2033 (IFR)</t>
  </si>
  <si>
    <t>čl. 48 písm. c) nařízení EP a Rady (EU) č. 2019/2033 (IFR)</t>
  </si>
  <si>
    <t xml:space="preserve">(*) Politika různorodosti s ohledem na výběr členů vedoucího orgánu by měla být popsána včetně záměrů, které při výběru členů vedoucího orgánu sleduje, popisu relevantních cílů k dosažení těchto záměrů  obsažených v politice různorodosti a shrnutí, v jakém rozsahu bylo těchto cílů dosaženo. </t>
  </si>
  <si>
    <t>Křížový odkaz na EU IF CC1 (**)</t>
  </si>
  <si>
    <t>Typ nástroje (typy upřesní každá jurisdikce) (*) (**)</t>
  </si>
  <si>
    <r>
      <rPr>
        <vertAlign val="superscript"/>
        <sz val="10"/>
        <rFont val="Calibri"/>
        <family val="2"/>
        <charset val="238"/>
        <scheme val="minor"/>
      </rPr>
      <t>3</t>
    </r>
    <r>
      <rPr>
        <sz val="10"/>
        <rFont val="Calibri"/>
        <family val="2"/>
        <charset val="238"/>
        <scheme val="minor"/>
      </rPr>
      <t xml:space="preserve"> Tj. členové vedoucího orgánu v řídicí funkci na nejvyšší úrovni konsolidace. Členy vedoucího orgánu v řídicí funkci v ovládaných osobách je třeba zařadit mezi "vrcholné řízení".</t>
    </r>
  </si>
  <si>
    <t>Informace o odměňování - část první</t>
  </si>
  <si>
    <t>Informace o odměňování - část druhá</t>
  </si>
  <si>
    <t>Odměňování</t>
  </si>
  <si>
    <t>IF O1:  Informace o odměňování - část první</t>
  </si>
  <si>
    <t>IF O2:  Informace o odměňování - část druhá</t>
  </si>
  <si>
    <r>
      <rPr>
        <b/>
        <sz val="11"/>
        <rFont val="Calibri"/>
        <family val="2"/>
        <charset val="238"/>
        <scheme val="minor"/>
      </rPr>
      <t>Vazba na legislativu:</t>
    </r>
    <r>
      <rPr>
        <sz val="11"/>
        <rFont val="Calibri"/>
        <family val="2"/>
        <charset val="238"/>
        <scheme val="minor"/>
      </rPr>
      <t xml:space="preserve">  článek 47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</si>
  <si>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a)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</si>
  <si>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b) a c) nařízení Evropského parlamentu a Rady (EU) č. 2019/2033 (IFR).</t>
    </r>
  </si>
  <si>
    <r>
      <rPr>
        <b/>
        <sz val="11"/>
        <color theme="1"/>
        <rFont val="Calibri"/>
        <family val="2"/>
        <charset val="238"/>
        <scheme val="minor"/>
      </rPr>
      <t>Vazba na legislativu:</t>
    </r>
    <r>
      <rPr>
        <sz val="11"/>
        <color theme="1"/>
        <rFont val="Calibri"/>
        <family val="2"/>
        <charset val="238"/>
        <scheme val="minor"/>
      </rPr>
      <t xml:space="preserve">  čl. 49 odst. 1 písm. c) nařízení EP a Rady (EU) č. 2019/2033 (IFR) a přílohy VI a VII prováděcího nařízení Komise (EU) 2021/2284 (ITS k výkaznictví a uveřejňování investičními podniky).</t>
    </r>
  </si>
  <si>
    <r>
      <rPr>
        <b/>
        <sz val="11"/>
        <rFont val="Calibri"/>
        <family val="2"/>
        <charset val="238"/>
        <scheme val="minor"/>
      </rPr>
      <t>Vazba na legislativu:</t>
    </r>
    <r>
      <rPr>
        <sz val="11"/>
        <rFont val="Calibri"/>
        <family val="2"/>
        <charset val="238"/>
        <scheme val="minor"/>
      </rPr>
      <t xml:space="preserve">  čl. 49 odst. 1 písm. a) nařízení EP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</si>
  <si>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49 odst. 1 písm. b) nařízení Evropského parlamentu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</si>
  <si>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50 písm. c) a d)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</si>
  <si>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50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</si>
  <si>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</si>
  <si>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c) nařízení Evropského parlamentu a Rady (EU) č. 2019/2033 (IFR).</t>
    </r>
  </si>
  <si>
    <r>
      <rPr>
        <b/>
        <sz val="11"/>
        <rFont val="Calibri"/>
        <family val="2"/>
        <charset val="238"/>
        <scheme val="minor"/>
      </rPr>
      <t>Vazba na legislativu:</t>
    </r>
    <r>
      <rPr>
        <sz val="11"/>
        <rFont val="Calibri"/>
        <family val="2"/>
        <charset val="238"/>
        <scheme val="minor"/>
      </rPr>
      <t xml:space="preserve">  čl. 52 odst. 1 písm. a) nařízení Evropského parlamentu a Rady (EU) č. 2019/2033 (IFR) a Návrh Regulačního technického standardu (RTS) ke zveřejňování informací o investiční politice investičních podniků (*).</t>
    </r>
  </si>
  <si>
    <r>
      <rPr>
        <b/>
        <sz val="11"/>
        <rFont val="Calibri"/>
        <family val="2"/>
        <charset val="238"/>
        <scheme val="minor"/>
      </rPr>
      <t>Vazba na legislativu: č</t>
    </r>
    <r>
      <rPr>
        <sz val="11"/>
        <rFont val="Calibri"/>
        <family val="2"/>
        <charset val="238"/>
        <scheme val="minor"/>
      </rPr>
      <t>l. 52 odst. 1 písm. b) nařízení Evropského parlamentu a Rady (EU) č. 2019/2033 (IFR) a Návrh Regulačního technického standardu (RTS) ke zveřejňování informací o investiční politice investičních podniků (*).</t>
    </r>
  </si>
  <si>
    <r>
      <rPr>
        <b/>
        <sz val="11"/>
        <rFont val="Calibri"/>
        <family val="2"/>
        <charset val="238"/>
        <scheme val="minor"/>
      </rPr>
      <t>Vazba na legislativu: č</t>
    </r>
    <r>
      <rPr>
        <sz val="11"/>
        <rFont val="Calibri"/>
        <family val="2"/>
        <charset val="238"/>
        <scheme val="minor"/>
      </rPr>
      <t>l. 52 odst. 1 písm. c) nařízení Evropského parlamentu a Rady (EU) č. 2019/2033 (IFR) a Návrh Regulačního technického standardu (RTS) ke zveřejňování informací o investiční politice investičních podniků (*).</t>
    </r>
  </si>
  <si>
    <r>
      <rPr>
        <b/>
        <sz val="11"/>
        <color theme="1"/>
        <rFont val="Calibri"/>
        <family val="2"/>
        <charset val="238"/>
        <scheme val="minor"/>
      </rPr>
      <t>Vazba na legislativu:</t>
    </r>
    <r>
      <rPr>
        <sz val="11"/>
        <color theme="1"/>
        <rFont val="Calibri"/>
        <family val="2"/>
        <charset val="238"/>
        <scheme val="minor"/>
      </rPr>
      <t xml:space="preserve">  čl. 52 odst. 1 písm. d) nařízení Evropského parlamentu a Rady (EU) č. 2019/2033 (IFR) a Návrh Regulačního technického standardu (RTS) ke zveřejňování informací o investiční politice investičních podniků (*)</t>
    </r>
  </si>
  <si>
    <t>CYRRUS, a.s.</t>
  </si>
  <si>
    <t>ANO</t>
  </si>
  <si>
    <t>Ing. Jiří Loubal, MBA</t>
  </si>
  <si>
    <t>Ano</t>
  </si>
  <si>
    <t>Kamil Kricner</t>
  </si>
  <si>
    <t>V oblasti řízení rizik společnost vychází z příslušných ustanovení zákona č. 256/2004 Sb., o podnikání na kapitálovém trhu, směrnici o nařízením o trzích finančních nástrojů (MIFID/MiFIR). Směrnicí evropského parlamentu a rady 2019/2034 (IFD) a nařízením Evropského parlamentu a rady 2019/2033 ( IFR). V rámci organizační struktury společnosti je činnost řízení rizik zajištěna risk manažerem, dále je zřízen Výbor pro řízení rizik. . Činnost společnosti má těžiště zejména v poskytování investiční služby příjímání a předávání pokynu, obchodování na vlastní účet a obhospodařování individuálních portfolií zákazníků. Z tohoto titulu jsou pro společnost relevantní zejména rizika vyplývající ze vztahu k zákazníkovi, tržní rizika, rizika likvidity  a operační riziko.</t>
  </si>
  <si>
    <t>Riziko pro zákazníka
Riziko pro zákazníka souvisí s poskytováním investičních služeb příjímání a předávání pokynů, obhodpodařování individuálního portfolia zákazníka a investičního poradenství. Rizika pro zákazníka plynoucí z těchto činností jsou měřena prostřednictvím K-faktorů K-CMH, K-COH, K-ASA a K-AUM. Riziko vyplývající z držení klientských prostředků je řízeno prostřednictvím vedení peněžních účtů ve zvláštním režimu u renomovaných bank. Peněžní prostředky na těchto účtech jsou odděleny od peněžních prostředků společnosti. Společnost dále stanovuje kapitálový požadavek v souvislosti s objemem přijatých a předaných anebo provedených pokynů zákazníka. Riziko vyplývající z těchto služeb má charakter spíše operačního rizika a společnost ho řídí nastavením řídícího a kontrolního systému a kvalitní IT podporou. Riziko vyplávající pro zákazníka z vedení zaknihované evidence cenných papírů společností je rovněž součástí rizika operačního a společnost jej řídí shodně jako v předchozím případu. Obdobné platí i pro riziko vyplývající z poskytování služby obhospodařování individuálních portfolií zákazníků a poskytování investičního poradenství. RIziko pro zákazníka je měřeno objemem takto spravovaných aktiv. Společnost jej řídí nastavením investičních limitů, které jsou výsledkem vyhodnocení vhodnosti dané investiční strategie každého jednotlivého zákazníka.
Riziko pro trh
Kapitálový požadavek rizika pro trh je ve společnosti Cyrrus riziko v obchodním portfoliu měřeno parametrem K-NPR (kapitálový požadavek pro „positions risk“), vztahuje se na všechny pozice v obchodním portfoliu – zejména na pozice v dluhových nástrojích, kapitálových nástrojích, nástrojích kolektivního investování a cizích měnách.
K-NPR společnost Cyrrus určuje dle standardizovaného přístupu popsaného v původní regulaci CRR v kapitolách 2, 3 a 4. Jedná se zejména o kapitálové požadavky k obecnému a specifické akciovému riziko, obecnému a specifickému úrokovému riziko a měnovému riziku.
Riziko pro podnik
Kapitálový požadavek rizika pro podnik se skládá z rizika selhání protistran obchodů (měřeno K-faktorem K-TDC), rizika koncentrace u velkých expozic (měřeno K-faktorem
K-CON) a operační riziko související s objemem denního obchodováním na vlastní knihu společnosti (měřeno K-faktorem K-DTF).</t>
  </si>
  <si>
    <t>Společnost obchoduje na vlastní účet, resp. drží investiční nástroje v obchodním portfoliu.Riziko koncetrace je řízeno prostřednictvím pravidelného hodnocení bank, emitentů  a protistran.</t>
  </si>
  <si>
    <t xml:space="preserve">Společnost řídí likviditu zejména ohledně svých peněžních závazků vyplývajících ze své provozní a obchodní činnosti a případně nakládání s vlastním majetkem. Likvidita je měřena, sledována a kontrolována v každé z hlavních měn na denní bázi.  </t>
  </si>
  <si>
    <t>Ing.Marek Hatlapatka</t>
  </si>
  <si>
    <t>Základní kapitál</t>
  </si>
  <si>
    <t>Rezervní fondy a ostatní fondy ze zisku</t>
  </si>
  <si>
    <t>Kapitálové fondy</t>
  </si>
  <si>
    <t>Nerozdělený zisk nebo neuhrazená ztráta z předchozích období</t>
  </si>
  <si>
    <t>Zisk nebo ztráta za účetní období</t>
  </si>
  <si>
    <t>VK_1, VK_4</t>
  </si>
  <si>
    <t>VK_2</t>
  </si>
  <si>
    <t>VK_5</t>
  </si>
  <si>
    <t>VK_7</t>
  </si>
  <si>
    <t>VK_3</t>
  </si>
  <si>
    <t>Pokladní hotovost</t>
  </si>
  <si>
    <t>Pohledávky za bankami, za družstevními záložnami</t>
  </si>
  <si>
    <t>Pohledávky za nebankovními subjekty</t>
  </si>
  <si>
    <t>Dluhové cenné papíry</t>
  </si>
  <si>
    <t>Akcie,podílové listy a ostatní podíly</t>
  </si>
  <si>
    <t>Účasti s rozhodujícím vlivem</t>
  </si>
  <si>
    <t>Dlouhodobý nehmotný majetek</t>
  </si>
  <si>
    <t>Dlouhodobý hmotný majetek</t>
  </si>
  <si>
    <t>Ostatní aktiva</t>
  </si>
  <si>
    <t>Náklady a příjmy příštích období</t>
  </si>
  <si>
    <t>Závazky vůči nebankovním subjektům</t>
  </si>
  <si>
    <t>Závazky z dluhových cenných papírů</t>
  </si>
  <si>
    <t>Ostatní pasiva</t>
  </si>
  <si>
    <t>Výnosy a výdaje příštích období</t>
  </si>
  <si>
    <t>Rezervy</t>
  </si>
  <si>
    <t>nebyl přidělen</t>
  </si>
  <si>
    <t>soukromá</t>
  </si>
  <si>
    <t>Zákon č. 90/2012 Sb., o obchodních korporacích</t>
  </si>
  <si>
    <t>kmenové akcie</t>
  </si>
  <si>
    <t>věčný</t>
  </si>
  <si>
    <t>žádná splatnost</t>
  </si>
  <si>
    <t>ne</t>
  </si>
  <si>
    <t>nepoužije se</t>
  </si>
  <si>
    <t>pohyblivá</t>
  </si>
  <si>
    <t>zcela podle uvážení</t>
  </si>
  <si>
    <t>nekumulativní</t>
  </si>
  <si>
    <t>nekonvertibilní</t>
  </si>
  <si>
    <t>ano</t>
  </si>
  <si>
    <t>celé i částečné</t>
  </si>
  <si>
    <t>trvalé i dočastné</t>
  </si>
  <si>
    <t>Cyrrus, a.s.</t>
  </si>
  <si>
    <t>20,020 mil. Kč</t>
  </si>
  <si>
    <t>vlastní kapitál akcionáře</t>
  </si>
  <si>
    <t>rozhodnutí jediného akcionáře</t>
  </si>
  <si>
    <t>Vnitřně stanovená kapitálová přiměřenost vychází z předpisu IFR a navíc je rozšířená o kapitálový požadavek na operační a ICT rizika. Společnost udržuje svůj kapitál nad touto navýšenou hodnotou, tj. dle požadavku IFR navýšený o požadavek na krytí operačních a ICT rizik.</t>
  </si>
  <si>
    <t>není stanoveno</t>
  </si>
  <si>
    <t xml:space="preserve">platové ohodnocení je stanoveno dle pracovní pozice a zodpovědnosti. </t>
  </si>
  <si>
    <t>Odměny s odloženou splatností nejsou vypláceny.</t>
  </si>
  <si>
    <t>Odměny nejsou převáděny.</t>
  </si>
  <si>
    <t xml:space="preserve">Pohyblivá složka se nastavuje u každé pracovní pozice zvlášť - měsíčně, kvartálně, ročně. Jedná se o osobní hodnocení, dle  KPI </t>
  </si>
  <si>
    <t>Odměny prostřednictvím nástrojů nejsou vypláceny.</t>
  </si>
  <si>
    <t>Odměňování se řídí vnitřními předpisy společnosti a kariérním řádem pro obchod oddělení ,</t>
  </si>
  <si>
    <t>Společnost při obsazování vedoucích pozic na všech úrovních řízení uplatňuje politiku rozmanitosti a antidiskriminační politiku s
cílem dosáhnout různorodých názorů a zkušeností s ohledem na gender, věk,rasu, národnost, etnikum, náboženství, sexuální orientaci, sociální původ a zdravotní stav. Společnost politiku různorodosti uplatňuje především při odpovědném náboru pracovníků, řízení jejich talentů, integraci a kariérní postup, rozvoj a mentoring stávajících pracovníků a podporu life-balance principů : rovnováha pracovního a soukromého života pracovníků.
Cílem politiky rozmanitosti a antidiskriminační politiky je dosažení vyváženého a různorodého  složení vedení Společnosti na všech úrovních a další kultivace pracovního prostředí podporujícího různorodost názorů a zkušeností. Mezi nástroje politiky různorodosti a antidiskriminační politiky patří mimo jiné podpora tréninkových a školících programů, zvyšování povědomí o stereotypech a wisteblowing. Principy odměňování jsou pravidelně revidovány a politika rozmanitosti a antidiskriminační politika je při tomto procesu aktivně realizována.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</si>
</sst>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_-* #,##0_-;\-* #,##0_-;_-* &quot;-&quot;??_-;_-@_-"/>
  </numFmts>
  <fonts count="65"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rgb="FF000000"/>
      <name val="Calibri"/>
      <family val="2"/>
      <scheme val="minor"/>
    </font>
    <font>
      <i/>
      <sz val="11"/>
      <color rgb="FF000000"/>
      <name val="Calibri"/>
      <family val="2"/>
      <scheme val="minor"/>
    </font>
    <font>
      <sz val="10"/>
      <name val="Arial"/>
      <family val="2"/>
    </font>
    <font>
      <b/>
      <sz val="12"/>
      <name val="Arial"/>
      <family val="2"/>
    </font>
    <font>
      <b/>
      <sz val="10"/>
      <name val="Arial"/>
      <family val="2"/>
    </font>
    <font>
      <b/>
      <sz val="20"/>
      <name val="Arial"/>
      <family val="2"/>
    </font>
    <font>
      <sz val="10"/>
      <color theme="1"/>
      <name val="Verdana"/>
      <family val="2"/>
    </font>
    <font>
      <b/>
      <sz val="12"/>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sz val="11"/>
      <color rgb="FFFF0000"/>
      <name val="Calibri"/>
      <family val="2"/>
      <scheme val="minor"/>
    </font>
    <font>
      <b/>
      <sz val="11"/>
      <color rgb="FF000000"/>
      <name val="Calibri"/>
      <family val="2"/>
      <charset val="238"/>
      <scheme val="minor"/>
    </font>
    <font>
      <b/>
      <sz val="11"/>
      <name val="Calibri"/>
      <family val="2"/>
      <charset val="238"/>
      <scheme val="minor"/>
    </font>
    <font>
      <b/>
      <sz val="12"/>
      <color theme="1"/>
      <name val="Calibri"/>
      <family val="2"/>
      <charset val="238"/>
      <scheme val="minor"/>
    </font>
    <font>
      <b/>
      <sz val="12"/>
      <name val="Calibri"/>
      <family val="2"/>
      <scheme val="minor"/>
    </font>
    <font>
      <sz val="11"/>
      <color theme="1"/>
      <name val="Calibri"/>
      <family val="2"/>
      <charset val="238"/>
      <scheme val="minor"/>
    </font>
    <font>
      <sz val="10"/>
      <color theme="1"/>
      <name val="Calibri"/>
      <family val="2"/>
      <charset val="238"/>
      <scheme val="minor"/>
    </font>
    <font>
      <b/>
      <u/>
      <sz val="14"/>
      <color indexed="8"/>
      <name val="Calibri"/>
      <family val="2"/>
      <charset val="238"/>
      <scheme val="minor"/>
    </font>
    <font>
      <b/>
      <sz val="11"/>
      <color indexed="8"/>
      <name val="Calibri"/>
      <family val="2"/>
      <charset val="238"/>
      <scheme val="minor"/>
    </font>
    <font>
      <sz val="11"/>
      <name val="Calibri"/>
      <family val="2"/>
      <charset val="238"/>
      <scheme val="minor"/>
    </font>
    <font>
      <sz val="12"/>
      <color indexed="8"/>
      <name val="Calibri"/>
      <family val="2"/>
      <charset val="238"/>
      <scheme val="minor"/>
    </font>
    <font>
      <sz val="11"/>
      <color rgb="FFFF0000"/>
      <name val="Calibri"/>
      <family val="2"/>
      <charset val="238"/>
      <scheme val="minor"/>
    </font>
    <font>
      <b/>
      <sz val="11"/>
      <color rgb="FF0070C0"/>
      <name val="Calibri"/>
      <family val="2"/>
      <charset val="238"/>
      <scheme val="minor"/>
    </font>
    <font>
      <sz val="11"/>
      <color rgb="FF0070C0"/>
      <name val="Calibri"/>
      <family val="2"/>
      <charset val="238"/>
      <scheme val="minor"/>
    </font>
    <font>
      <sz val="11"/>
      <color theme="4"/>
      <name val="Calibri"/>
      <family val="2"/>
      <charset val="238"/>
      <scheme val="minor"/>
    </font>
    <font>
      <sz val="10"/>
      <color rgb="FF000000"/>
      <name val="Calibri"/>
      <family val="2"/>
      <charset val="238"/>
      <scheme val="minor"/>
    </font>
    <font>
      <b/>
      <sz val="10"/>
      <color rgb="FF000000"/>
      <name val="Calibri"/>
      <family val="2"/>
      <charset val="238"/>
      <scheme val="minor"/>
    </font>
    <font>
      <b/>
      <sz val="10"/>
      <color theme="1"/>
      <name val="Calibri"/>
      <family val="2"/>
      <charset val="238"/>
      <scheme val="minor"/>
    </font>
    <font>
      <strike/>
      <sz val="11"/>
      <color theme="1"/>
      <name val="Calibri"/>
      <family val="2"/>
      <scheme val="minor"/>
    </font>
    <font>
      <sz val="10"/>
      <name val="Calibri"/>
      <family val="2"/>
      <charset val="238"/>
      <scheme val="minor"/>
    </font>
    <font>
      <u/>
      <sz val="11"/>
      <color theme="10"/>
      <name val="Calibri"/>
      <family val="2"/>
      <charset val="238"/>
      <scheme val="minor"/>
    </font>
    <font>
      <b/>
      <sz val="10"/>
      <name val="Calibri"/>
      <family val="2"/>
      <charset val="238"/>
      <scheme val="minor"/>
    </font>
    <font>
      <b/>
      <sz val="10"/>
      <color rgb="FFFF0000"/>
      <name val="Calibri"/>
      <family val="2"/>
      <charset val="238"/>
      <scheme val="minor"/>
    </font>
    <font>
      <vertAlign val="superscript"/>
      <sz val="10"/>
      <color rgb="FF000000"/>
      <name val="Calibri"/>
      <family val="2"/>
      <charset val="238"/>
      <scheme val="minor"/>
    </font>
    <font>
      <b/>
      <sz val="12"/>
      <color indexed="8"/>
      <name val="Calibri"/>
      <family val="2"/>
      <charset val="238"/>
      <scheme val="minor"/>
    </font>
    <font>
      <b/>
      <sz val="14"/>
      <color indexed="8"/>
      <name val="Calibri"/>
      <family val="2"/>
      <charset val="238"/>
      <scheme val="minor"/>
    </font>
    <font>
      <sz val="10"/>
      <color indexed="8"/>
      <name val="Calibri"/>
      <family val="2"/>
      <charset val="238"/>
      <scheme val="minor"/>
    </font>
    <font>
      <b/>
      <sz val="10"/>
      <color indexed="8"/>
      <name val="Calibri"/>
      <family val="2"/>
      <charset val="238"/>
      <scheme val="minor"/>
    </font>
    <font>
      <vertAlign val="superscript"/>
      <sz val="10"/>
      <name val="Calibri"/>
      <family val="2"/>
      <charset val="238"/>
      <scheme val="minor"/>
    </font>
    <font>
      <sz val="11"/>
      <name val="Arial"/>
      <family val="2"/>
    </font>
    <font>
      <sz val="10"/>
      <color theme="1"/>
      <name val="Calibri"/>
      <family val="2"/>
      <scheme val="minor"/>
    </font>
    <font>
      <b/>
      <sz val="12"/>
      <name val="Calibri"/>
      <family val="2"/>
      <charset val="238"/>
      <scheme val="minor"/>
    </font>
    <font>
      <sz val="10"/>
      <color theme="4"/>
      <name val="Calibri"/>
      <family val="2"/>
      <charset val="238"/>
      <scheme val="minor"/>
    </font>
    <font>
      <vertAlign val="superscript"/>
      <sz val="10"/>
      <color theme="1"/>
      <name val="Calibri"/>
      <family val="2"/>
      <charset val="238"/>
      <scheme val="minor"/>
    </font>
    <font>
      <sz val="10"/>
      <color rgb="FF00B050"/>
      <name val="Calibri"/>
      <family val="2"/>
      <charset val="238"/>
      <scheme val="minor"/>
    </font>
    <font>
      <strike/>
      <sz val="11"/>
      <name val="Calibri"/>
      <family val="2"/>
      <charset val="238"/>
      <scheme val="minor"/>
    </font>
    <font>
      <sz val="11"/>
      <color rgb="FF92D050"/>
      <name val="Calibri"/>
      <family val="2"/>
      <charset val="238"/>
      <scheme val="minor"/>
    </font>
    <font>
      <sz val="11"/>
      <name val="Calibri"/>
      <family val="2"/>
    </font>
    <font>
      <sz val="11"/>
      <name val="Calibri"/>
      <family val="2"/>
      <charset val="238"/>
    </font>
    <font>
      <b/>
      <sz val="14"/>
      <color rgb="FFFF0000"/>
      <name val="Calibri"/>
      <family val="2"/>
      <charset val="238"/>
      <scheme val="minor"/>
    </font>
    <font>
      <sz val="10"/>
      <name val="Calibri"/>
      <family val="2"/>
      <charset val="238"/>
    </font>
    <font>
      <u/>
      <sz val="11"/>
      <name val="Calibri"/>
      <family val="2"/>
      <charset val="238"/>
      <scheme val="minor"/>
    </font>
    <font>
      <vertAlign val="superscript"/>
      <sz val="11"/>
      <name val="Calibri"/>
      <family val="2"/>
      <charset val="238"/>
      <scheme val="minor"/>
    </font>
    <font>
      <sz val="11"/>
      <color rgb="FF00B0F0"/>
      <name val="Calibri"/>
      <family val="2"/>
      <charset val="238"/>
      <scheme val="minor"/>
    </font>
    <font>
      <sz val="11"/>
      <color rgb="FF00B050"/>
      <name val="Calibri"/>
      <family val="2"/>
      <charset val="238"/>
      <scheme val="minor"/>
    </font>
    <font>
      <sz val="11"/>
      <color rgb="FF000000"/>
      <name val="Calibri"/>
      <family val="2"/>
      <charset val="238"/>
      <scheme val="minor"/>
    </font>
    <font>
      <b/>
      <vertAlign val="superscript"/>
      <sz val="11"/>
      <color rgb="FF000000"/>
      <name val="Calibri"/>
      <family val="2"/>
      <charset val="238"/>
      <scheme val="minor"/>
    </font>
    <font>
      <b/>
      <vertAlign val="superscript"/>
      <sz val="11"/>
      <color theme="1"/>
      <name val="Calibri"/>
      <family val="2"/>
      <charset val="238"/>
      <scheme val="minor"/>
    </font>
    <font>
      <b/>
      <i/>
      <sz val="12"/>
      <name val="Calibri"/>
      <family val="2"/>
      <scheme val="minor"/>
    </font>
    <font>
      <i/>
      <sz val="11"/>
      <name val="Calibri"/>
      <family val="2"/>
      <charset val="238"/>
      <scheme val="minor"/>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4.9989318521683403E-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s>
  <cellStyleXfs count="13">
    <xf numFmtId="0" fontId="0" fillId="0" borderId="0"/>
    <xf numFmtId="0" fontId="2" fillId="0" borderId="0"/>
    <xf numFmtId="0" fontId="8" fillId="2" borderId="3" applyNumberFormat="0" applyFill="0" applyBorder="0" applyAlignment="0" applyProtection="0">
      <alignment horizontal="left"/>
    </xf>
    <xf numFmtId="0" fontId="5" fillId="0" borderId="0">
      <alignment vertical="center"/>
    </xf>
    <xf numFmtId="0" fontId="5" fillId="0" borderId="0">
      <alignment vertical="center"/>
    </xf>
    <xf numFmtId="0" fontId="6" fillId="0" borderId="0" applyNumberFormat="0" applyFill="0" applyBorder="0" applyAlignment="0" applyProtection="0"/>
    <xf numFmtId="0" fontId="7" fillId="2" borderId="2" applyFont="0" applyBorder="0">
      <alignment horizontal="center" wrapText="1"/>
    </xf>
    <xf numFmtId="0" fontId="5" fillId="3" borderId="1" applyNumberFormat="0" applyFont="0" applyBorder="0">
      <alignment horizontal="center" vertical="center"/>
    </xf>
    <xf numFmtId="3" fontId="5" fillId="4" borderId="1" applyFont="0">
      <alignment horizontal="right" vertical="center"/>
      <protection locked="0"/>
    </xf>
    <xf numFmtId="0" fontId="5" fillId="0" borderId="0"/>
    <xf numFmtId="0" fontId="9" fillId="0" borderId="0"/>
    <xf numFmtId="0" fontId="34" fillId="0" borderId="0" applyNumberFormat="0" applyFill="0" applyBorder="0" applyAlignment="0" applyProtection="0"/>
    <xf numFmtId="164" fontId="19" fillId="0" borderId="0" applyFont="0" applyFill="0" applyBorder="0" applyAlignment="0" applyProtection="0"/>
  </cellStyleXfs>
  <cellXfs count="503">
    <xf numFmtId="0" fontId="0" fillId="0" borderId="0" xfId="0"/>
    <xf numFmtId="0" fontId="0" fillId="0" borderId="1" xfId="0" applyBorder="1"/>
    <xf numFmtId="0" fontId="1" fillId="0" borderId="0" xfId="0" applyFont="1"/>
    <xf numFmtId="0" fontId="0" fillId="0" borderId="0" xfId="0" applyBorder="1"/>
    <xf numFmtId="0" fontId="0" fillId="0" borderId="0" xfId="0" applyFill="1"/>
    <xf numFmtId="0" fontId="0" fillId="0" borderId="0" xfId="0" applyFont="1" applyBorder="1"/>
    <xf numFmtId="0" fontId="3" fillId="0" borderId="1" xfId="3" applyFont="1" applyFill="1" applyBorder="1" applyAlignment="1">
      <alignment vertical="center"/>
    </xf>
    <xf numFmtId="49" fontId="0" fillId="0" borderId="0" xfId="0" applyNumberFormat="1" applyAlignment="1">
      <alignment horizontal="center" vertical="center"/>
    </xf>
    <xf numFmtId="0" fontId="5" fillId="0" borderId="0" xfId="3" applyAlignment="1"/>
    <xf numFmtId="0" fontId="5" fillId="0" borderId="0" xfId="3" applyFill="1" applyBorder="1" applyAlignment="1"/>
    <xf numFmtId="0" fontId="2" fillId="0" borderId="0" xfId="3" applyFont="1" applyFill="1" applyBorder="1" applyAlignment="1"/>
    <xf numFmtId="0" fontId="14" fillId="0" borderId="0" xfId="3" applyFont="1" applyFill="1" applyBorder="1" applyAlignment="1">
      <alignment vertical="center" wrapText="1"/>
    </xf>
    <xf numFmtId="0" fontId="4" fillId="0" borderId="1" xfId="3" applyFont="1" applyFill="1" applyBorder="1" applyAlignment="1">
      <alignment vertical="center"/>
    </xf>
    <xf numFmtId="0" fontId="13" fillId="0" borderId="1" xfId="3" applyFont="1" applyFill="1" applyBorder="1" applyAlignment="1">
      <alignment vertical="center"/>
    </xf>
    <xf numFmtId="0" fontId="0" fillId="6" borderId="0" xfId="0" applyFill="1"/>
    <xf numFmtId="0" fontId="19" fillId="0" borderId="0" xfId="0" applyFont="1"/>
    <xf numFmtId="0" fontId="20" fillId="0" borderId="0" xfId="10" applyFont="1"/>
    <xf numFmtId="0" fontId="22" fillId="0" borderId="0" xfId="9" applyFont="1" applyBorder="1" applyAlignment="1">
      <alignment horizontal="left" vertical="center"/>
    </xf>
    <xf numFmtId="0" fontId="1" fillId="0" borderId="0" xfId="3" applyFont="1" applyAlignment="1"/>
    <xf numFmtId="0" fontId="23" fillId="0" borderId="0" xfId="3" applyFont="1" applyAlignment="1"/>
    <xf numFmtId="0" fontId="26" fillId="0" borderId="0" xfId="0" applyFont="1"/>
    <xf numFmtId="0" fontId="27" fillId="0" borderId="0" xfId="0" applyFont="1"/>
    <xf numFmtId="0" fontId="0" fillId="0" borderId="0" xfId="3" applyFont="1" applyAlignment="1"/>
    <xf numFmtId="0" fontId="28" fillId="0" borderId="0" xfId="0" applyFont="1"/>
    <xf numFmtId="0" fontId="28" fillId="6" borderId="0" xfId="0" applyFont="1" applyFill="1"/>
    <xf numFmtId="0" fontId="20" fillId="6" borderId="0" xfId="0" applyFont="1" applyFill="1" applyBorder="1" applyAlignment="1">
      <alignment vertical="center"/>
    </xf>
    <xf numFmtId="0" fontId="0" fillId="6" borderId="0" xfId="0" applyFill="1" applyAlignment="1">
      <alignment vertical="top"/>
    </xf>
    <xf numFmtId="0" fontId="20" fillId="6" borderId="0" xfId="0" applyFont="1" applyFill="1"/>
    <xf numFmtId="0" fontId="32" fillId="6" borderId="0" xfId="0" applyFont="1" applyFill="1"/>
    <xf numFmtId="0" fontId="34" fillId="6" borderId="0" xfId="11" applyFill="1"/>
    <xf numFmtId="0" fontId="31" fillId="6" borderId="0" xfId="0" applyFont="1" applyFill="1" applyBorder="1" applyAlignment="1">
      <alignment horizontal="center" vertical="top" wrapText="1"/>
    </xf>
    <xf numFmtId="0" fontId="30" fillId="6" borderId="0" xfId="0" applyFont="1" applyFill="1" applyBorder="1" applyAlignment="1">
      <alignment horizontal="center" vertical="top" wrapText="1"/>
    </xf>
    <xf numFmtId="0" fontId="20" fillId="6" borderId="0" xfId="3" applyFont="1" applyFill="1" applyBorder="1" applyAlignment="1"/>
    <xf numFmtId="0" fontId="36" fillId="6" borderId="0" xfId="3" applyFont="1" applyFill="1" applyBorder="1" applyAlignment="1">
      <alignment vertical="center" wrapText="1"/>
    </xf>
    <xf numFmtId="0" fontId="29" fillId="6" borderId="1" xfId="3" applyFont="1" applyFill="1" applyBorder="1" applyAlignment="1">
      <alignment vertical="center"/>
    </xf>
    <xf numFmtId="0" fontId="3" fillId="0" borderId="1" xfId="3" applyFont="1" applyFill="1" applyBorder="1" applyAlignment="1">
      <alignment vertical="center" wrapText="1"/>
    </xf>
    <xf numFmtId="49" fontId="0" fillId="0" borderId="0" xfId="0" applyNumberFormat="1" applyAlignment="1">
      <alignment horizontal="left" vertical="center"/>
    </xf>
    <xf numFmtId="0" fontId="40" fillId="0" borderId="0" xfId="9" applyFont="1" applyBorder="1" applyAlignment="1">
      <alignment horizontal="left" vertical="center"/>
    </xf>
    <xf numFmtId="0" fontId="41" fillId="0" borderId="0" xfId="9" applyFont="1" applyBorder="1" applyAlignment="1">
      <alignment horizontal="left" vertical="center"/>
    </xf>
    <xf numFmtId="0" fontId="20" fillId="0" borderId="0" xfId="0" applyFont="1"/>
    <xf numFmtId="0" fontId="21" fillId="0" borderId="0" xfId="9" applyFont="1" applyBorder="1" applyAlignment="1">
      <alignment vertical="center"/>
    </xf>
    <xf numFmtId="0" fontId="16" fillId="7" borderId="8" xfId="3" applyFont="1" applyFill="1" applyBorder="1" applyAlignment="1">
      <alignment horizontal="center" vertical="center"/>
    </xf>
    <xf numFmtId="0" fontId="39" fillId="0" borderId="0" xfId="9" applyFont="1" applyBorder="1" applyAlignment="1">
      <alignment horizontal="left" vertical="center"/>
    </xf>
    <xf numFmtId="0" fontId="1" fillId="7" borderId="2" xfId="0" applyFont="1" applyFill="1" applyBorder="1" applyAlignment="1">
      <alignment vertical="top"/>
    </xf>
    <xf numFmtId="0" fontId="0" fillId="7" borderId="4" xfId="0" applyFont="1" applyFill="1" applyBorder="1" applyAlignment="1">
      <alignment vertical="top"/>
    </xf>
    <xf numFmtId="0" fontId="16" fillId="7" borderId="5" xfId="3" applyFont="1" applyFill="1" applyBorder="1" applyAlignment="1">
      <alignment horizontal="center"/>
    </xf>
    <xf numFmtId="0" fontId="10" fillId="7" borderId="2" xfId="3" applyFont="1" applyFill="1" applyBorder="1" applyAlignment="1"/>
    <xf numFmtId="0" fontId="10" fillId="7" borderId="4" xfId="3" applyFont="1" applyFill="1" applyBorder="1" applyAlignment="1"/>
    <xf numFmtId="0" fontId="5" fillId="7" borderId="5" xfId="3" applyFill="1" applyBorder="1" applyAlignment="1"/>
    <xf numFmtId="0" fontId="20" fillId="6" borderId="0" xfId="0" applyFont="1" applyFill="1" applyBorder="1" applyAlignment="1">
      <alignment vertical="center" wrapText="1"/>
    </xf>
    <xf numFmtId="0" fontId="0" fillId="0" borderId="0" xfId="0" applyFont="1"/>
    <xf numFmtId="49" fontId="44" fillId="0" borderId="0" xfId="0" applyNumberFormat="1" applyFont="1" applyAlignment="1">
      <alignment horizontal="center" vertical="center"/>
    </xf>
    <xf numFmtId="0" fontId="44" fillId="0" borderId="0" xfId="0" applyFont="1"/>
    <xf numFmtId="0" fontId="5" fillId="7" borderId="4" xfId="3" applyFill="1" applyBorder="1" applyAlignment="1"/>
    <xf numFmtId="0" fontId="17" fillId="7" borderId="2" xfId="0" applyFont="1" applyFill="1" applyBorder="1"/>
    <xf numFmtId="0" fontId="20" fillId="0" borderId="0" xfId="0" applyFont="1" applyFill="1"/>
    <xf numFmtId="0" fontId="27" fillId="0" borderId="0" xfId="0" applyFont="1" applyAlignment="1">
      <alignment wrapText="1"/>
    </xf>
    <xf numFmtId="0" fontId="27" fillId="0" borderId="0" xfId="0" applyFont="1" applyAlignment="1"/>
    <xf numFmtId="0" fontId="0" fillId="0" borderId="1" xfId="0" applyFont="1" applyBorder="1"/>
    <xf numFmtId="0" fontId="46" fillId="6" borderId="0" xfId="0" applyFont="1" applyFill="1"/>
    <xf numFmtId="0" fontId="0" fillId="6" borderId="0" xfId="0" applyFont="1" applyFill="1"/>
    <xf numFmtId="0" fontId="35" fillId="0" borderId="0" xfId="0" applyFont="1" applyFill="1" applyBorder="1" applyAlignment="1">
      <alignment horizontal="left"/>
    </xf>
    <xf numFmtId="0" fontId="20" fillId="6" borderId="0" xfId="0" applyFont="1" applyFill="1" applyBorder="1"/>
    <xf numFmtId="0" fontId="20" fillId="6" borderId="0" xfId="0" applyFont="1" applyFill="1" applyAlignment="1">
      <alignment vertical="top"/>
    </xf>
    <xf numFmtId="0" fontId="20" fillId="6" borderId="0" xfId="0" applyFont="1" applyFill="1" applyAlignment="1">
      <alignment horizontal="left"/>
    </xf>
    <xf numFmtId="0" fontId="15" fillId="7" borderId="1" xfId="3" applyFont="1" applyFill="1" applyBorder="1" applyAlignment="1">
      <alignment vertical="center"/>
    </xf>
    <xf numFmtId="0" fontId="18" fillId="7" borderId="2" xfId="3" applyFont="1" applyFill="1" applyBorder="1" applyAlignment="1"/>
    <xf numFmtId="0" fontId="0" fillId="7" borderId="5" xfId="0" applyFill="1" applyBorder="1"/>
    <xf numFmtId="0" fontId="1" fillId="7" borderId="4" xfId="0" applyFont="1" applyFill="1" applyBorder="1" applyAlignment="1">
      <alignment vertical="top"/>
    </xf>
    <xf numFmtId="0" fontId="1" fillId="7" borderId="4" xfId="0" applyFont="1" applyFill="1" applyBorder="1"/>
    <xf numFmtId="0" fontId="1" fillId="7" borderId="5" xfId="0" applyFont="1" applyFill="1" applyBorder="1" applyAlignment="1">
      <alignment horizontal="center"/>
    </xf>
    <xf numFmtId="0" fontId="23" fillId="0" borderId="0" xfId="0" applyFont="1"/>
    <xf numFmtId="0" fontId="0" fillId="0" borderId="0" xfId="0" applyFont="1" applyBorder="1" applyAlignment="1">
      <alignment horizontal="left" vertical="top" wrapText="1"/>
    </xf>
    <xf numFmtId="0" fontId="29" fillId="6" borderId="0" xfId="0" applyFont="1" applyFill="1" applyBorder="1" applyAlignment="1">
      <alignment horizontal="left" vertical="center" wrapText="1" indent="1"/>
    </xf>
    <xf numFmtId="0" fontId="29" fillId="6" borderId="0" xfId="0" applyFont="1" applyFill="1" applyBorder="1" applyAlignment="1">
      <alignment horizontal="left" vertical="center" wrapText="1"/>
    </xf>
    <xf numFmtId="0" fontId="20" fillId="6" borderId="0" xfId="0" applyFont="1" applyFill="1" applyBorder="1" applyAlignment="1">
      <alignment wrapText="1"/>
    </xf>
    <xf numFmtId="0" fontId="0" fillId="0" borderId="0" xfId="0" applyFont="1" applyFill="1"/>
    <xf numFmtId="49" fontId="1" fillId="0" borderId="0" xfId="0" applyNumberFormat="1" applyFont="1" applyFill="1" applyBorder="1" applyAlignment="1">
      <alignment horizontal="left" vertical="center"/>
    </xf>
    <xf numFmtId="0" fontId="48" fillId="0" borderId="0" xfId="10" applyFont="1"/>
    <xf numFmtId="0" fontId="0" fillId="0" borderId="0" xfId="0" applyAlignment="1">
      <alignment wrapText="1"/>
    </xf>
    <xf numFmtId="0" fontId="20" fillId="0" borderId="0" xfId="10" applyFont="1" applyAlignment="1"/>
    <xf numFmtId="0" fontId="50" fillId="0" borderId="0" xfId="0" applyFont="1" applyAlignment="1">
      <alignment horizontal="center" vertical="center" wrapText="1"/>
    </xf>
    <xf numFmtId="0" fontId="50" fillId="0" borderId="0" xfId="0" applyFont="1" applyAlignment="1">
      <alignment horizontal="center"/>
    </xf>
    <xf numFmtId="0" fontId="50" fillId="0" borderId="0" xfId="0" applyFont="1" applyBorder="1" applyAlignment="1">
      <alignment horizontal="center" vertical="center" wrapText="1"/>
    </xf>
    <xf numFmtId="0" fontId="14" fillId="0" borderId="0" xfId="3" applyFont="1" applyFill="1" applyBorder="1" applyAlignment="1">
      <alignment vertical="center"/>
    </xf>
    <xf numFmtId="0" fontId="52" fillId="0" borderId="0" xfId="0" applyFont="1"/>
    <xf numFmtId="0" fontId="53" fillId="8" borderId="0" xfId="9" applyFont="1" applyFill="1" applyBorder="1" applyAlignment="1">
      <alignment horizontal="left" vertical="center"/>
    </xf>
    <xf numFmtId="0" fontId="55" fillId="0" borderId="0" xfId="11" applyFont="1" applyAlignment="1">
      <alignment vertical="center"/>
    </xf>
    <xf numFmtId="0" fontId="33" fillId="0" borderId="0" xfId="10" applyFont="1" applyAlignment="1">
      <alignment vertical="center"/>
    </xf>
    <xf numFmtId="0" fontId="17" fillId="0" borderId="0" xfId="0" applyFont="1"/>
    <xf numFmtId="0" fontId="27" fillId="0" borderId="0" xfId="9" applyFont="1" applyBorder="1" applyAlignment="1">
      <alignment vertical="center"/>
    </xf>
    <xf numFmtId="0" fontId="16" fillId="7" borderId="24" xfId="3" applyFont="1" applyFill="1" applyBorder="1" applyAlignment="1">
      <alignment horizontal="center" vertical="center"/>
    </xf>
    <xf numFmtId="0" fontId="1" fillId="7" borderId="24" xfId="0" applyFont="1" applyFill="1" applyBorder="1" applyAlignment="1">
      <alignment vertical="center" wrapText="1"/>
    </xf>
    <xf numFmtId="0" fontId="0" fillId="7" borderId="25" xfId="0" applyFill="1" applyBorder="1" applyAlignment="1">
      <alignment horizontal="center" wrapText="1"/>
    </xf>
    <xf numFmtId="0" fontId="0" fillId="7" borderId="4" xfId="0" applyFill="1" applyBorder="1"/>
    <xf numFmtId="0" fontId="23"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xf>
    <xf numFmtId="0" fontId="35" fillId="7" borderId="8" xfId="3" applyFont="1" applyFill="1" applyBorder="1" applyAlignment="1">
      <alignment horizontal="center" vertical="center"/>
    </xf>
    <xf numFmtId="0" fontId="19" fillId="0" borderId="0" xfId="0" applyFont="1" applyFill="1" applyBorder="1"/>
    <xf numFmtId="0" fontId="43" fillId="7" borderId="5" xfId="3" applyFont="1" applyFill="1" applyBorder="1" applyAlignment="1"/>
    <xf numFmtId="0" fontId="27" fillId="0" borderId="0" xfId="0" applyFont="1" applyAlignment="1">
      <alignment horizontal="center"/>
    </xf>
    <xf numFmtId="0" fontId="1" fillId="7" borderId="2" xfId="0" applyFont="1" applyFill="1" applyBorder="1" applyAlignment="1">
      <alignment horizontal="left" vertical="center"/>
    </xf>
    <xf numFmtId="0" fontId="15" fillId="0" borderId="0" xfId="3" applyFont="1" applyBorder="1" applyAlignment="1">
      <alignment horizontal="right" vertical="center" wrapText="1"/>
    </xf>
    <xf numFmtId="0" fontId="16" fillId="0" borderId="0" xfId="3" applyFont="1" applyFill="1" applyBorder="1" applyAlignment="1">
      <alignment horizontal="right" vertical="center"/>
    </xf>
    <xf numFmtId="0" fontId="16" fillId="7" borderId="8" xfId="0" applyFont="1" applyFill="1" applyBorder="1" applyAlignment="1">
      <alignment horizontal="center"/>
    </xf>
    <xf numFmtId="0" fontId="16" fillId="7" borderId="9" xfId="0" applyFont="1" applyFill="1" applyBorder="1" applyAlignment="1">
      <alignment horizontal="center"/>
    </xf>
    <xf numFmtId="0" fontId="43" fillId="7" borderId="4" xfId="3" applyFont="1" applyFill="1" applyBorder="1" applyAlignment="1"/>
    <xf numFmtId="0" fontId="33" fillId="7" borderId="20" xfId="0" applyFont="1" applyFill="1" applyBorder="1" applyAlignment="1">
      <alignment horizontal="center" vertical="center" wrapText="1"/>
    </xf>
    <xf numFmtId="0" fontId="16" fillId="7" borderId="4" xfId="3" applyFont="1" applyFill="1" applyBorder="1" applyAlignment="1">
      <alignment horizontal="center"/>
    </xf>
    <xf numFmtId="0" fontId="15" fillId="7" borderId="27" xfId="3" applyFont="1" applyFill="1" applyBorder="1" applyAlignment="1">
      <alignment horizontal="center" vertical="center" wrapText="1"/>
    </xf>
    <xf numFmtId="0" fontId="3" fillId="0" borderId="28" xfId="3" applyFont="1" applyFill="1" applyBorder="1" applyAlignment="1">
      <alignment horizontal="center" vertical="center" wrapText="1"/>
    </xf>
    <xf numFmtId="0" fontId="13" fillId="0" borderId="21" xfId="3" applyFont="1" applyFill="1" applyBorder="1" applyAlignment="1">
      <alignment vertical="center" wrapText="1"/>
    </xf>
    <xf numFmtId="0" fontId="3" fillId="0" borderId="29" xfId="3" applyFont="1" applyFill="1" applyBorder="1" applyAlignment="1">
      <alignment horizontal="center" vertical="center" wrapText="1"/>
    </xf>
    <xf numFmtId="0" fontId="13" fillId="0" borderId="30" xfId="3" applyFont="1" applyFill="1" applyBorder="1" applyAlignment="1">
      <alignment vertical="center" wrapText="1"/>
    </xf>
    <xf numFmtId="0" fontId="3" fillId="0" borderId="31" xfId="3" applyFont="1" applyFill="1" applyBorder="1" applyAlignment="1">
      <alignment vertical="center"/>
    </xf>
    <xf numFmtId="0" fontId="3" fillId="0" borderId="32" xfId="3" applyFont="1" applyFill="1" applyBorder="1" applyAlignment="1">
      <alignment horizontal="center" vertical="center" wrapText="1"/>
    </xf>
    <xf numFmtId="0" fontId="3" fillId="0" borderId="34" xfId="3" applyFont="1" applyFill="1" applyBorder="1" applyAlignment="1">
      <alignment horizontal="center" vertical="center" wrapText="1"/>
    </xf>
    <xf numFmtId="0" fontId="49" fillId="0" borderId="35" xfId="3" applyFont="1" applyFill="1" applyBorder="1" applyAlignment="1">
      <alignment vertical="center" wrapText="1"/>
    </xf>
    <xf numFmtId="0" fontId="15" fillId="7" borderId="29" xfId="3" applyFont="1" applyFill="1" applyBorder="1" applyAlignment="1">
      <alignment horizontal="center" vertical="center" wrapText="1"/>
    </xf>
    <xf numFmtId="0" fontId="15" fillId="7" borderId="31" xfId="3" applyFont="1" applyFill="1" applyBorder="1" applyAlignment="1">
      <alignment vertical="center" wrapText="1"/>
    </xf>
    <xf numFmtId="0" fontId="15" fillId="7" borderId="34" xfId="3" applyFont="1" applyFill="1" applyBorder="1" applyAlignment="1">
      <alignment horizontal="center" vertical="center" wrapText="1"/>
    </xf>
    <xf numFmtId="0" fontId="16" fillId="7" borderId="37" xfId="3" applyFont="1" applyFill="1" applyBorder="1" applyAlignment="1">
      <alignment vertical="center" wrapText="1"/>
    </xf>
    <xf numFmtId="0" fontId="3" fillId="0" borderId="30" xfId="3" applyFont="1" applyFill="1" applyBorder="1" applyAlignment="1">
      <alignment vertical="center"/>
    </xf>
    <xf numFmtId="0" fontId="3" fillId="0" borderId="31" xfId="3" applyFont="1" applyFill="1" applyBorder="1" applyAlignment="1">
      <alignment horizontal="center" vertical="center"/>
    </xf>
    <xf numFmtId="0" fontId="3" fillId="0" borderId="38" xfId="3" applyFont="1" applyFill="1" applyBorder="1" applyAlignment="1">
      <alignment horizontal="center" vertical="center"/>
    </xf>
    <xf numFmtId="0" fontId="0" fillId="0" borderId="38" xfId="0" applyBorder="1"/>
    <xf numFmtId="0" fontId="0" fillId="0" borderId="32" xfId="0" applyBorder="1"/>
    <xf numFmtId="0" fontId="0" fillId="0" borderId="34" xfId="0" applyBorder="1"/>
    <xf numFmtId="0" fontId="0" fillId="0" borderId="35" xfId="0" applyBorder="1"/>
    <xf numFmtId="0" fontId="0" fillId="0" borderId="37" xfId="0" applyBorder="1"/>
    <xf numFmtId="0" fontId="15" fillId="7" borderId="39" xfId="3" applyFont="1" applyFill="1" applyBorder="1" applyAlignment="1">
      <alignment horizontal="center" vertical="center" wrapText="1"/>
    </xf>
    <xf numFmtId="0" fontId="15" fillId="7" borderId="30" xfId="3" applyFont="1" applyFill="1" applyBorder="1" applyAlignment="1">
      <alignment vertical="center"/>
    </xf>
    <xf numFmtId="0" fontId="3" fillId="7" borderId="31" xfId="3" applyFont="1" applyFill="1" applyBorder="1" applyAlignment="1">
      <alignment horizontal="center" vertical="center"/>
    </xf>
    <xf numFmtId="0" fontId="15" fillId="7" borderId="32" xfId="3" applyFont="1" applyFill="1" applyBorder="1" applyAlignment="1">
      <alignment horizontal="center" vertical="center" wrapText="1"/>
    </xf>
    <xf numFmtId="0" fontId="3" fillId="7" borderId="38" xfId="3" applyFont="1" applyFill="1" applyBorder="1" applyAlignment="1">
      <alignment horizontal="center" vertical="center"/>
    </xf>
    <xf numFmtId="0" fontId="3" fillId="0" borderId="35" xfId="3" applyFont="1" applyFill="1" applyBorder="1" applyAlignment="1">
      <alignment vertical="center"/>
    </xf>
    <xf numFmtId="0" fontId="3" fillId="0" borderId="37" xfId="3" applyFont="1" applyFill="1" applyBorder="1" applyAlignment="1">
      <alignment horizontal="center" vertical="center"/>
    </xf>
    <xf numFmtId="0" fontId="11" fillId="7" borderId="31" xfId="0" applyFont="1" applyFill="1" applyBorder="1" applyAlignment="1">
      <alignment horizontal="center" vertical="center" wrapText="1"/>
    </xf>
    <xf numFmtId="0" fontId="11" fillId="7" borderId="43" xfId="0" applyFont="1" applyFill="1" applyBorder="1" applyAlignment="1">
      <alignment horizontal="center" vertical="center" wrapText="1"/>
    </xf>
    <xf numFmtId="0" fontId="3" fillId="0" borderId="38" xfId="3" applyFont="1" applyFill="1" applyBorder="1" applyAlignment="1">
      <alignment vertical="center"/>
    </xf>
    <xf numFmtId="0" fontId="4" fillId="0" borderId="38" xfId="3" applyFont="1" applyFill="1" applyBorder="1" applyAlignment="1">
      <alignment vertical="center" wrapText="1"/>
    </xf>
    <xf numFmtId="0" fontId="3" fillId="0" borderId="38" xfId="3" applyFont="1" applyFill="1" applyBorder="1" applyAlignment="1">
      <alignment vertical="center" wrapText="1"/>
    </xf>
    <xf numFmtId="0" fontId="0" fillId="7" borderId="27" xfId="0" applyFont="1" applyFill="1" applyBorder="1" applyAlignment="1">
      <alignment horizontal="center"/>
    </xf>
    <xf numFmtId="0" fontId="0" fillId="0" borderId="28" xfId="0" applyBorder="1" applyAlignment="1">
      <alignment horizontal="left" vertical="center" wrapText="1"/>
    </xf>
    <xf numFmtId="0" fontId="0" fillId="0" borderId="29" xfId="0" applyBorder="1" applyAlignment="1">
      <alignment horizontal="left" vertical="center" wrapText="1"/>
    </xf>
    <xf numFmtId="0" fontId="3" fillId="0" borderId="46" xfId="3" applyFont="1" applyFill="1" applyBorder="1" applyAlignment="1">
      <alignment horizontal="center" vertical="center" wrapText="1"/>
    </xf>
    <xf numFmtId="0" fontId="3" fillId="0" borderId="34" xfId="3" applyFont="1" applyFill="1" applyBorder="1" applyAlignment="1">
      <alignment horizontal="left" vertical="center" wrapText="1"/>
    </xf>
    <xf numFmtId="0" fontId="3" fillId="0" borderId="47" xfId="3" applyFont="1" applyFill="1" applyBorder="1" applyAlignment="1">
      <alignment horizontal="center" vertical="center" wrapText="1"/>
    </xf>
    <xf numFmtId="0" fontId="23" fillId="0" borderId="10"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6" fillId="7" borderId="28" xfId="0" applyFont="1" applyFill="1" applyBorder="1" applyAlignment="1">
      <alignment vertical="center"/>
    </xf>
    <xf numFmtId="0" fontId="16" fillId="7" borderId="48" xfId="0" applyFont="1" applyFill="1" applyBorder="1" applyAlignment="1">
      <alignment vertical="center"/>
    </xf>
    <xf numFmtId="0" fontId="16" fillId="7" borderId="22" xfId="0" applyFont="1" applyFill="1" applyBorder="1" applyAlignment="1">
      <alignment horizontal="center" vertical="center"/>
    </xf>
    <xf numFmtId="0" fontId="23" fillId="7" borderId="28" xfId="3" applyFont="1" applyFill="1" applyBorder="1" applyAlignment="1">
      <alignment horizontal="center" vertical="center" wrapText="1"/>
    </xf>
    <xf numFmtId="0" fontId="20" fillId="6" borderId="9" xfId="0" applyFont="1" applyFill="1" applyBorder="1" applyAlignment="1">
      <alignment horizontal="center" vertical="center"/>
    </xf>
    <xf numFmtId="0" fontId="30" fillId="7" borderId="27" xfId="3" applyFont="1" applyFill="1" applyBorder="1" applyAlignment="1">
      <alignment horizontal="center" vertical="center" wrapText="1"/>
    </xf>
    <xf numFmtId="0" fontId="29" fillId="6" borderId="29" xfId="3" applyFont="1" applyFill="1" applyBorder="1" applyAlignment="1">
      <alignment horizontal="center" vertical="center" wrapText="1"/>
    </xf>
    <xf numFmtId="0" fontId="29" fillId="6" borderId="30" xfId="3" applyFont="1" applyFill="1" applyBorder="1" applyAlignment="1">
      <alignment vertical="center"/>
    </xf>
    <xf numFmtId="0" fontId="29" fillId="6" borderId="32" xfId="3" applyFont="1" applyFill="1" applyBorder="1" applyAlignment="1">
      <alignment horizontal="center" vertical="center" wrapText="1"/>
    </xf>
    <xf numFmtId="0" fontId="29" fillId="6" borderId="38" xfId="3" applyFont="1" applyFill="1" applyBorder="1" applyAlignment="1">
      <alignment vertical="center"/>
    </xf>
    <xf numFmtId="0" fontId="29" fillId="6" borderId="34" xfId="3" applyFont="1" applyFill="1" applyBorder="1" applyAlignment="1">
      <alignment horizontal="center" vertical="center" wrapText="1"/>
    </xf>
    <xf numFmtId="0" fontId="33" fillId="6" borderId="35" xfId="0" applyFont="1" applyFill="1" applyBorder="1" applyAlignment="1">
      <alignment vertical="center" wrapText="1"/>
    </xf>
    <xf numFmtId="0" fontId="20" fillId="6" borderId="37" xfId="0" applyFont="1" applyFill="1" applyBorder="1"/>
    <xf numFmtId="0" fontId="20" fillId="7" borderId="4" xfId="0" applyFont="1" applyFill="1" applyBorder="1" applyAlignment="1">
      <alignment vertical="top"/>
    </xf>
    <xf numFmtId="0" fontId="29" fillId="7" borderId="5" xfId="0" applyFont="1" applyFill="1" applyBorder="1" applyAlignment="1">
      <alignment horizontal="center" vertical="center" wrapText="1"/>
    </xf>
    <xf numFmtId="49" fontId="1" fillId="7" borderId="29" xfId="1" applyNumberFormat="1" applyFont="1" applyFill="1" applyBorder="1" applyAlignment="1">
      <alignment horizontal="center" vertical="center"/>
    </xf>
    <xf numFmtId="49" fontId="1" fillId="7" borderId="30" xfId="1" applyNumberFormat="1" applyFont="1" applyFill="1" applyBorder="1" applyAlignment="1">
      <alignment horizontal="center" vertical="center"/>
    </xf>
    <xf numFmtId="49" fontId="1" fillId="7" borderId="31" xfId="1" applyNumberFormat="1" applyFont="1" applyFill="1" applyBorder="1" applyAlignment="1">
      <alignment horizontal="center" vertical="center" wrapText="1"/>
    </xf>
    <xf numFmtId="49" fontId="1" fillId="7" borderId="25" xfId="1" applyNumberFormat="1" applyFont="1" applyFill="1" applyBorder="1" applyAlignment="1">
      <alignment horizontal="center" vertical="center"/>
    </xf>
    <xf numFmtId="49" fontId="1" fillId="7" borderId="47" xfId="1" applyNumberFormat="1" applyFont="1" applyFill="1" applyBorder="1" applyAlignment="1">
      <alignment horizontal="center" vertical="center"/>
    </xf>
    <xf numFmtId="49" fontId="1" fillId="7" borderId="37" xfId="1" applyNumberFormat="1" applyFont="1" applyFill="1" applyBorder="1" applyAlignment="1">
      <alignment horizontal="center" vertical="center"/>
    </xf>
    <xf numFmtId="49" fontId="1" fillId="7" borderId="28" xfId="0" applyNumberFormat="1" applyFont="1" applyFill="1" applyBorder="1" applyAlignment="1">
      <alignment horizontal="center" vertical="center"/>
    </xf>
    <xf numFmtId="0" fontId="1" fillId="7" borderId="21" xfId="0" applyFont="1" applyFill="1" applyBorder="1"/>
    <xf numFmtId="0" fontId="1" fillId="7" borderId="22" xfId="0" applyFont="1" applyFill="1" applyBorder="1" applyAlignment="1">
      <alignment horizontal="center"/>
    </xf>
    <xf numFmtId="0" fontId="1" fillId="7" borderId="22" xfId="0" applyFont="1" applyFill="1" applyBorder="1"/>
    <xf numFmtId="0" fontId="1" fillId="7" borderId="21" xfId="0" applyFont="1" applyFill="1" applyBorder="1" applyAlignment="1">
      <alignment horizontal="center"/>
    </xf>
    <xf numFmtId="49" fontId="1" fillId="7" borderId="29" xfId="0" applyNumberFormat="1" applyFont="1" applyFill="1" applyBorder="1" applyAlignment="1">
      <alignment horizontal="center" vertical="center" wrapText="1"/>
    </xf>
    <xf numFmtId="0" fontId="1" fillId="7" borderId="30" xfId="0" applyFont="1" applyFill="1" applyBorder="1" applyAlignment="1">
      <alignment horizontal="center" vertical="center" wrapText="1"/>
    </xf>
    <xf numFmtId="0" fontId="1" fillId="7" borderId="30" xfId="0" applyFont="1" applyFill="1" applyBorder="1" applyAlignment="1">
      <alignment horizontal="center" vertical="center"/>
    </xf>
    <xf numFmtId="0" fontId="1" fillId="7" borderId="31" xfId="0" applyFont="1" applyFill="1" applyBorder="1" applyAlignment="1">
      <alignment horizontal="center" vertical="center" wrapText="1"/>
    </xf>
    <xf numFmtId="49" fontId="1" fillId="7" borderId="34" xfId="0" applyNumberFormat="1" applyFont="1" applyFill="1" applyBorder="1" applyAlignment="1">
      <alignment horizontal="center" vertical="center" wrapText="1"/>
    </xf>
    <xf numFmtId="49" fontId="1" fillId="7" borderId="35" xfId="0" applyNumberFormat="1" applyFont="1" applyFill="1" applyBorder="1" applyAlignment="1">
      <alignment horizontal="center" vertical="center" wrapText="1"/>
    </xf>
    <xf numFmtId="49" fontId="1" fillId="7" borderId="37" xfId="0" applyNumberFormat="1" applyFont="1" applyFill="1" applyBorder="1" applyAlignment="1">
      <alignment horizontal="center" vertical="center" wrapText="1"/>
    </xf>
    <xf numFmtId="0" fontId="0" fillId="0" borderId="29" xfId="0" applyFont="1" applyBorder="1"/>
    <xf numFmtId="0" fontId="0" fillId="0" borderId="30" xfId="0" applyFont="1" applyBorder="1"/>
    <xf numFmtId="0" fontId="0" fillId="0" borderId="31" xfId="0" applyFont="1" applyBorder="1"/>
    <xf numFmtId="0" fontId="0" fillId="0" borderId="32" xfId="0" applyFont="1" applyBorder="1"/>
    <xf numFmtId="0" fontId="0" fillId="0" borderId="38" xfId="0" applyFont="1" applyBorder="1"/>
    <xf numFmtId="0" fontId="0" fillId="0" borderId="34" xfId="0" applyFont="1" applyBorder="1"/>
    <xf numFmtId="0" fontId="0" fillId="0" borderId="35" xfId="0" applyFont="1" applyBorder="1"/>
    <xf numFmtId="0" fontId="0" fillId="0" borderId="37" xfId="0" applyFont="1" applyBorder="1"/>
    <xf numFmtId="0" fontId="23" fillId="0" borderId="1" xfId="3" applyFont="1" applyFill="1" applyBorder="1" applyAlignment="1">
      <alignment vertical="center" wrapText="1"/>
    </xf>
    <xf numFmtId="0" fontId="23" fillId="0" borderId="29" xfId="3" applyFont="1" applyFill="1" applyBorder="1" applyAlignment="1">
      <alignment horizontal="center" vertical="center" wrapText="1"/>
    </xf>
    <xf numFmtId="0" fontId="23" fillId="0" borderId="30" xfId="0" applyFont="1" applyBorder="1" applyAlignment="1">
      <alignment horizontal="left" vertical="center" indent="1"/>
    </xf>
    <xf numFmtId="0" fontId="23" fillId="0" borderId="32" xfId="3" applyFont="1" applyFill="1" applyBorder="1" applyAlignment="1">
      <alignment horizontal="center" vertical="center" wrapText="1"/>
    </xf>
    <xf numFmtId="0" fontId="23" fillId="0" borderId="1" xfId="0" applyFont="1" applyBorder="1" applyAlignment="1">
      <alignment horizontal="left" vertical="center" indent="1"/>
    </xf>
    <xf numFmtId="0" fontId="23" fillId="0" borderId="42" xfId="3" applyFont="1" applyFill="1" applyBorder="1" applyAlignment="1">
      <alignment horizontal="center" vertical="center" wrapText="1"/>
    </xf>
    <xf numFmtId="0" fontId="23" fillId="0" borderId="16" xfId="0" applyFont="1" applyBorder="1" applyAlignment="1">
      <alignment horizontal="left" vertical="center" indent="1"/>
    </xf>
    <xf numFmtId="0" fontId="23" fillId="0" borderId="44" xfId="3" applyFont="1" applyFill="1" applyBorder="1" applyAlignment="1">
      <alignment horizontal="center" vertical="center" wrapText="1"/>
    </xf>
    <xf numFmtId="0" fontId="23" fillId="0" borderId="6" xfId="0" applyFont="1" applyFill="1" applyBorder="1" applyAlignment="1">
      <alignment horizontal="left" vertical="center" indent="1"/>
    </xf>
    <xf numFmtId="0" fontId="23" fillId="0" borderId="1" xfId="0" applyFont="1" applyFill="1" applyBorder="1" applyAlignment="1">
      <alignment horizontal="left" vertical="center" indent="1"/>
    </xf>
    <xf numFmtId="0" fontId="23" fillId="0" borderId="34" xfId="3" applyFont="1" applyFill="1" applyBorder="1" applyAlignment="1">
      <alignment horizontal="center" vertical="center" wrapText="1"/>
    </xf>
    <xf numFmtId="0" fontId="23" fillId="0" borderId="35" xfId="0" applyFont="1" applyFill="1" applyBorder="1" applyAlignment="1">
      <alignment horizontal="left" vertical="center" indent="1"/>
    </xf>
    <xf numFmtId="0" fontId="0" fillId="0" borderId="0" xfId="3" applyFont="1" applyBorder="1" applyAlignment="1">
      <alignment vertical="center"/>
    </xf>
    <xf numFmtId="0" fontId="16" fillId="7" borderId="21" xfId="9" applyFont="1" applyFill="1" applyBorder="1" applyAlignment="1">
      <alignment horizontal="center" vertical="center" wrapText="1"/>
    </xf>
    <xf numFmtId="0" fontId="16" fillId="7" borderId="21" xfId="9" applyFont="1" applyFill="1" applyBorder="1" applyAlignment="1">
      <alignment horizontal="center" vertical="center"/>
    </xf>
    <xf numFmtId="0" fontId="16" fillId="7" borderId="23" xfId="9" applyFont="1" applyFill="1" applyBorder="1" applyAlignment="1">
      <alignment horizontal="center" vertical="center" wrapText="1"/>
    </xf>
    <xf numFmtId="0" fontId="16" fillId="7" borderId="22" xfId="9" applyFont="1" applyFill="1" applyBorder="1" applyAlignment="1">
      <alignment horizontal="center" vertical="center" wrapText="1"/>
    </xf>
    <xf numFmtId="0" fontId="16" fillId="7" borderId="6" xfId="9" applyFont="1" applyFill="1" applyBorder="1" applyAlignment="1">
      <alignment horizontal="center" vertical="center" wrapText="1"/>
    </xf>
    <xf numFmtId="0" fontId="16" fillId="7" borderId="19" xfId="9" applyFont="1" applyFill="1" applyBorder="1" applyAlignment="1">
      <alignment horizontal="left" vertical="center"/>
    </xf>
    <xf numFmtId="0" fontId="16" fillId="7" borderId="6" xfId="9" applyFont="1" applyFill="1" applyBorder="1" applyAlignment="1">
      <alignment horizontal="left" vertical="center"/>
    </xf>
    <xf numFmtId="0" fontId="23" fillId="0" borderId="1" xfId="9" applyFont="1" applyBorder="1" applyAlignment="1">
      <alignment horizontal="center" vertical="center"/>
    </xf>
    <xf numFmtId="0" fontId="23" fillId="0" borderId="1" xfId="9" applyFont="1" applyBorder="1" applyAlignment="1">
      <alignment horizontal="left" vertical="center"/>
    </xf>
    <xf numFmtId="49" fontId="23" fillId="0" borderId="1" xfId="9" applyNumberFormat="1" applyFont="1" applyBorder="1" applyAlignment="1">
      <alignment horizontal="left" vertical="center"/>
    </xf>
    <xf numFmtId="0" fontId="19" fillId="0" borderId="1" xfId="10" applyFont="1" applyBorder="1"/>
    <xf numFmtId="0" fontId="25" fillId="0" borderId="1" xfId="10" applyFont="1" applyFill="1" applyBorder="1"/>
    <xf numFmtId="0" fontId="16" fillId="7" borderId="1" xfId="9" applyFont="1" applyFill="1" applyBorder="1" applyAlignment="1">
      <alignment horizontal="center" vertical="center" wrapText="1"/>
    </xf>
    <xf numFmtId="0" fontId="16" fillId="7" borderId="4" xfId="9" applyFont="1" applyFill="1" applyBorder="1" applyAlignment="1">
      <alignment horizontal="left" vertical="center"/>
    </xf>
    <xf numFmtId="0" fontId="16" fillId="7" borderId="1" xfId="9" applyFont="1" applyFill="1" applyBorder="1" applyAlignment="1">
      <alignment horizontal="left" vertical="center"/>
    </xf>
    <xf numFmtId="0" fontId="23" fillId="0" borderId="4" xfId="9" applyFont="1" applyBorder="1" applyAlignment="1">
      <alignment horizontal="left" vertical="center"/>
    </xf>
    <xf numFmtId="0" fontId="19" fillId="0" borderId="1" xfId="0" applyFont="1" applyBorder="1"/>
    <xf numFmtId="0" fontId="19" fillId="7" borderId="1" xfId="0" applyFont="1" applyFill="1" applyBorder="1"/>
    <xf numFmtId="0" fontId="23" fillId="0" borderId="1" xfId="9" applyFont="1" applyFill="1" applyBorder="1" applyAlignment="1">
      <alignment horizontal="center" vertical="center"/>
    </xf>
    <xf numFmtId="0" fontId="23" fillId="0" borderId="1" xfId="9" applyFont="1" applyFill="1" applyBorder="1" applyAlignment="1">
      <alignment horizontal="left" vertical="center"/>
    </xf>
    <xf numFmtId="49" fontId="23" fillId="0" borderId="1" xfId="9" applyNumberFormat="1" applyFont="1" applyFill="1" applyBorder="1" applyAlignment="1">
      <alignment horizontal="left" vertical="center" wrapText="1"/>
    </xf>
    <xf numFmtId="0" fontId="19" fillId="0" borderId="1" xfId="0" applyFont="1" applyFill="1" applyBorder="1"/>
    <xf numFmtId="49" fontId="23" fillId="0" borderId="1" xfId="9" applyNumberFormat="1" applyFont="1" applyBorder="1" applyAlignment="1">
      <alignment horizontal="left" vertical="center" wrapText="1"/>
    </xf>
    <xf numFmtId="0" fontId="23" fillId="6" borderId="1" xfId="9" applyFont="1" applyFill="1" applyBorder="1" applyAlignment="1">
      <alignment horizontal="center" vertical="center"/>
    </xf>
    <xf numFmtId="0" fontId="23" fillId="0" borderId="1" xfId="10" applyFont="1" applyBorder="1" applyAlignment="1">
      <alignment horizontal="center"/>
    </xf>
    <xf numFmtId="0" fontId="23" fillId="0" borderId="1" xfId="10" applyFont="1" applyBorder="1"/>
    <xf numFmtId="0" fontId="58" fillId="0" borderId="1" xfId="10" applyFont="1" applyBorder="1"/>
    <xf numFmtId="0" fontId="19" fillId="7" borderId="1" xfId="0" applyFont="1" applyFill="1" applyBorder="1" applyAlignment="1">
      <alignment horizontal="left" wrapText="1"/>
    </xf>
    <xf numFmtId="0" fontId="12" fillId="0" borderId="29" xfId="3" applyFont="1" applyFill="1" applyBorder="1" applyAlignment="1">
      <alignment horizontal="center" vertical="center" wrapText="1"/>
    </xf>
    <xf numFmtId="0" fontId="12" fillId="0" borderId="30" xfId="3" applyFont="1" applyFill="1" applyBorder="1" applyAlignment="1">
      <alignment vertical="center"/>
    </xf>
    <xf numFmtId="0" fontId="12" fillId="0" borderId="32" xfId="3" applyFont="1" applyFill="1" applyBorder="1" applyAlignment="1">
      <alignment horizontal="center" vertical="center" wrapText="1"/>
    </xf>
    <xf numFmtId="0" fontId="12" fillId="0" borderId="1" xfId="3" applyFont="1" applyFill="1" applyBorder="1" applyAlignment="1">
      <alignment vertical="center"/>
    </xf>
    <xf numFmtId="0" fontId="3" fillId="0" borderId="1" xfId="3" applyFont="1" applyFill="1" applyBorder="1" applyAlignment="1">
      <alignment horizontal="left" vertical="center" indent="1"/>
    </xf>
    <xf numFmtId="0" fontId="3" fillId="0" borderId="1" xfId="3" applyFont="1" applyFill="1" applyBorder="1" applyAlignment="1">
      <alignment horizontal="left" vertical="center" indent="2"/>
    </xf>
    <xf numFmtId="0" fontId="2" fillId="0" borderId="1" xfId="3" applyFont="1" applyFill="1" applyBorder="1" applyAlignment="1">
      <alignment horizontal="left" vertical="center" wrapText="1" indent="1"/>
    </xf>
    <xf numFmtId="0" fontId="2" fillId="0" borderId="38" xfId="3" applyFont="1" applyFill="1" applyBorder="1" applyAlignment="1">
      <alignment vertical="center"/>
    </xf>
    <xf numFmtId="0" fontId="3" fillId="0" borderId="1" xfId="3" applyFont="1" applyFill="1" applyBorder="1" applyAlignment="1">
      <alignment horizontal="left" vertical="center" wrapText="1" indent="1"/>
    </xf>
    <xf numFmtId="0" fontId="3" fillId="0" borderId="1" xfId="3" applyFont="1" applyFill="1" applyBorder="1" applyAlignment="1">
      <alignment horizontal="left" vertical="center" wrapText="1"/>
    </xf>
    <xf numFmtId="0" fontId="12" fillId="0" borderId="1" xfId="3" applyFont="1" applyFill="1" applyBorder="1" applyAlignment="1">
      <alignment vertical="center" wrapText="1"/>
    </xf>
    <xf numFmtId="0" fontId="3" fillId="0" borderId="1" xfId="3" applyFont="1" applyFill="1" applyBorder="1" applyAlignment="1">
      <alignment horizontal="left" vertical="center" wrapText="1" indent="2"/>
    </xf>
    <xf numFmtId="0" fontId="3" fillId="0" borderId="35" xfId="3" applyFont="1" applyFill="1" applyBorder="1" applyAlignment="1">
      <alignment horizontal="left" vertical="center" wrapText="1"/>
    </xf>
    <xf numFmtId="0" fontId="3" fillId="0" borderId="37" xfId="3" applyFont="1" applyFill="1" applyBorder="1" applyAlignment="1">
      <alignment vertical="center"/>
    </xf>
    <xf numFmtId="0" fontId="1" fillId="7" borderId="28" xfId="0" applyFont="1" applyFill="1" applyBorder="1" applyAlignment="1">
      <alignment horizontal="center" vertical="center" wrapText="1"/>
    </xf>
    <xf numFmtId="0" fontId="15" fillId="7" borderId="21" xfId="0" applyFont="1" applyFill="1" applyBorder="1" applyAlignment="1">
      <alignment horizontal="center" vertical="center" wrapText="1"/>
    </xf>
    <xf numFmtId="0" fontId="1" fillId="7" borderId="21"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23" fillId="7" borderId="26" xfId="0" applyFont="1" applyFill="1" applyBorder="1" applyAlignment="1">
      <alignment horizontal="center" vertical="center" wrapText="1"/>
    </xf>
    <xf numFmtId="0" fontId="0" fillId="6" borderId="29" xfId="0" applyFont="1" applyFill="1" applyBorder="1" applyAlignment="1">
      <alignment horizontal="center" vertical="top" wrapText="1"/>
    </xf>
    <xf numFmtId="0" fontId="15" fillId="6" borderId="30" xfId="0" applyFont="1" applyFill="1" applyBorder="1" applyAlignment="1">
      <alignment vertical="center" wrapText="1"/>
    </xf>
    <xf numFmtId="0" fontId="59" fillId="6" borderId="30" xfId="0" applyFont="1" applyFill="1" applyBorder="1" applyAlignment="1">
      <alignment vertical="center" wrapText="1"/>
    </xf>
    <xf numFmtId="0" fontId="59" fillId="5" borderId="30" xfId="0" applyFont="1" applyFill="1" applyBorder="1" applyAlignment="1">
      <alignment vertical="center" wrapText="1"/>
    </xf>
    <xf numFmtId="0" fontId="59" fillId="5" borderId="31" xfId="0" applyFont="1" applyFill="1" applyBorder="1" applyAlignment="1">
      <alignment vertical="center" wrapText="1"/>
    </xf>
    <xf numFmtId="0" fontId="0" fillId="6" borderId="32" xfId="0" applyFont="1" applyFill="1" applyBorder="1" applyAlignment="1">
      <alignment horizontal="center" vertical="top" wrapText="1"/>
    </xf>
    <xf numFmtId="0" fontId="15" fillId="6" borderId="1" xfId="0" applyFont="1" applyFill="1" applyBorder="1" applyAlignment="1">
      <alignment vertical="center" wrapText="1"/>
    </xf>
    <xf numFmtId="0" fontId="59" fillId="5" borderId="1" xfId="0" applyFont="1" applyFill="1" applyBorder="1" applyAlignment="1">
      <alignment vertical="center" wrapText="1"/>
    </xf>
    <xf numFmtId="0" fontId="59" fillId="6" borderId="1" xfId="0" applyFont="1" applyFill="1" applyBorder="1" applyAlignment="1">
      <alignment vertical="center" wrapText="1"/>
    </xf>
    <xf numFmtId="0" fontId="59" fillId="6" borderId="38" xfId="0" applyFont="1" applyFill="1" applyBorder="1" applyAlignment="1">
      <alignment vertical="center" wrapText="1"/>
    </xf>
    <xf numFmtId="0" fontId="0" fillId="6" borderId="1" xfId="0" applyFont="1" applyFill="1" applyBorder="1" applyAlignment="1">
      <alignment horizontal="left" vertical="center" wrapText="1" indent="1"/>
    </xf>
    <xf numFmtId="0" fontId="59" fillId="6" borderId="1"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0" fillId="6" borderId="1" xfId="0" applyFont="1" applyFill="1" applyBorder="1" applyAlignment="1">
      <alignment horizontal="left" vertical="center" wrapText="1" indent="4"/>
    </xf>
    <xf numFmtId="0" fontId="0" fillId="6" borderId="34" xfId="0" applyFont="1" applyFill="1" applyBorder="1" applyAlignment="1">
      <alignment horizontal="center" vertical="top" wrapText="1"/>
    </xf>
    <xf numFmtId="0" fontId="0" fillId="6" borderId="35" xfId="0" applyFont="1" applyFill="1" applyBorder="1" applyAlignment="1">
      <alignment horizontal="left" vertical="center" wrapText="1" indent="4"/>
    </xf>
    <xf numFmtId="0" fontId="59" fillId="6" borderId="35" xfId="0" applyFont="1" applyFill="1" applyBorder="1" applyAlignment="1">
      <alignment vertical="center" wrapText="1"/>
    </xf>
    <xf numFmtId="0" fontId="59" fillId="6" borderId="37" xfId="0" applyFont="1" applyFill="1" applyBorder="1" applyAlignment="1">
      <alignment vertical="center" wrapText="1"/>
    </xf>
    <xf numFmtId="0" fontId="0" fillId="6" borderId="30" xfId="0" applyFont="1" applyFill="1" applyBorder="1" applyAlignment="1">
      <alignment vertical="top" wrapText="1"/>
    </xf>
    <xf numFmtId="0" fontId="59" fillId="6" borderId="30" xfId="0" applyFont="1" applyFill="1" applyBorder="1" applyAlignment="1">
      <alignment vertical="top" wrapText="1"/>
    </xf>
    <xf numFmtId="0" fontId="59" fillId="6" borderId="31" xfId="0" applyFont="1" applyFill="1" applyBorder="1" applyAlignment="1">
      <alignment vertical="top" wrapText="1"/>
    </xf>
    <xf numFmtId="0" fontId="0" fillId="6" borderId="1" xfId="0" applyFont="1" applyFill="1" applyBorder="1" applyAlignment="1">
      <alignment horizontal="left" vertical="top" wrapText="1" indent="1"/>
    </xf>
    <xf numFmtId="0" fontId="59" fillId="6" borderId="1" xfId="0" applyFont="1" applyFill="1" applyBorder="1" applyAlignment="1">
      <alignment vertical="top" wrapText="1"/>
    </xf>
    <xf numFmtId="0" fontId="59" fillId="6" borderId="38" xfId="0" applyFont="1" applyFill="1" applyBorder="1" applyAlignment="1">
      <alignment vertical="top" wrapText="1"/>
    </xf>
    <xf numFmtId="0" fontId="0" fillId="6" borderId="1" xfId="0" applyFont="1" applyFill="1" applyBorder="1" applyAlignment="1">
      <alignment vertical="top" wrapText="1"/>
    </xf>
    <xf numFmtId="0" fontId="0" fillId="6" borderId="49" xfId="0" applyFont="1" applyFill="1" applyBorder="1" applyAlignment="1">
      <alignment horizontal="center" vertical="center" wrapText="1"/>
    </xf>
    <xf numFmtId="0" fontId="23" fillId="6" borderId="1" xfId="0" applyFont="1" applyFill="1" applyBorder="1" applyAlignment="1">
      <alignment vertical="top" wrapText="1"/>
    </xf>
    <xf numFmtId="0" fontId="23" fillId="6" borderId="1" xfId="0" applyFont="1" applyFill="1" applyBorder="1" applyAlignment="1">
      <alignment horizontal="left" vertical="top" wrapText="1" indent="1"/>
    </xf>
    <xf numFmtId="0" fontId="0" fillId="6" borderId="35" xfId="0" applyFont="1" applyFill="1" applyBorder="1" applyAlignment="1">
      <alignment vertical="top" wrapText="1"/>
    </xf>
    <xf numFmtId="0" fontId="59" fillId="6" borderId="35" xfId="0" applyFont="1" applyFill="1" applyBorder="1" applyAlignment="1">
      <alignment vertical="top" wrapText="1"/>
    </xf>
    <xf numFmtId="0" fontId="59" fillId="6" borderId="37" xfId="0" applyFont="1" applyFill="1" applyBorder="1" applyAlignment="1">
      <alignment vertical="top" wrapText="1"/>
    </xf>
    <xf numFmtId="0" fontId="1" fillId="0" borderId="1" xfId="0" applyFont="1" applyBorder="1"/>
    <xf numFmtId="0" fontId="35" fillId="7" borderId="29" xfId="0" applyNumberFormat="1" applyFont="1" applyFill="1" applyBorder="1" applyAlignment="1">
      <alignment horizontal="center" vertical="center"/>
    </xf>
    <xf numFmtId="0" fontId="35" fillId="7" borderId="44" xfId="0" applyNumberFormat="1" applyFont="1" applyFill="1" applyBorder="1" applyAlignment="1">
      <alignment horizontal="center" vertical="center"/>
    </xf>
    <xf numFmtId="0" fontId="35" fillId="7" borderId="50" xfId="0" applyNumberFormat="1" applyFont="1" applyFill="1" applyBorder="1" applyAlignment="1">
      <alignment horizontal="center" vertical="center"/>
    </xf>
    <xf numFmtId="0" fontId="59" fillId="6" borderId="46" xfId="0" applyFont="1" applyFill="1" applyBorder="1" applyAlignment="1">
      <alignment horizontal="left" vertical="center" wrapText="1"/>
    </xf>
    <xf numFmtId="0" fontId="0" fillId="6" borderId="2" xfId="0" applyFont="1" applyFill="1" applyBorder="1" applyAlignment="1">
      <alignment wrapText="1"/>
    </xf>
    <xf numFmtId="0" fontId="0" fillId="6" borderId="0" xfId="0" applyFont="1" applyFill="1" applyBorder="1" applyAlignment="1">
      <alignment wrapText="1"/>
    </xf>
    <xf numFmtId="0" fontId="59" fillId="6" borderId="2" xfId="0" applyFont="1" applyFill="1" applyBorder="1" applyAlignment="1">
      <alignment horizontal="left" vertical="center" wrapText="1"/>
    </xf>
    <xf numFmtId="0" fontId="0" fillId="0" borderId="38" xfId="0" applyFont="1" applyBorder="1" applyAlignment="1">
      <alignment horizontal="center"/>
    </xf>
    <xf numFmtId="0" fontId="59" fillId="6" borderId="47" xfId="0" applyFont="1" applyFill="1" applyBorder="1" applyAlignment="1">
      <alignment horizontal="left" vertical="center" wrapText="1" indent="1"/>
    </xf>
    <xf numFmtId="0" fontId="16" fillId="7" borderId="29" xfId="0" applyNumberFormat="1" applyFont="1" applyFill="1" applyBorder="1" applyAlignment="1">
      <alignment horizontal="center" vertical="center"/>
    </xf>
    <xf numFmtId="0" fontId="59" fillId="6" borderId="30" xfId="0" applyFont="1" applyFill="1" applyBorder="1" applyAlignment="1">
      <alignment horizontal="left" vertical="center" wrapText="1"/>
    </xf>
    <xf numFmtId="0" fontId="1" fillId="5" borderId="30" xfId="0" applyFont="1" applyFill="1" applyBorder="1"/>
    <xf numFmtId="0" fontId="1" fillId="5" borderId="31" xfId="0" applyFont="1" applyFill="1" applyBorder="1"/>
    <xf numFmtId="0" fontId="16" fillId="7" borderId="44" xfId="0" applyNumberFormat="1" applyFont="1" applyFill="1" applyBorder="1" applyAlignment="1">
      <alignment horizontal="center" vertical="center"/>
    </xf>
    <xf numFmtId="0" fontId="0" fillId="6" borderId="1" xfId="0" applyFont="1" applyFill="1" applyBorder="1" applyAlignment="1">
      <alignment horizontal="left" wrapText="1" indent="1"/>
    </xf>
    <xf numFmtId="0" fontId="0" fillId="6" borderId="1" xfId="0" applyFont="1" applyFill="1" applyBorder="1" applyAlignment="1">
      <alignment horizontal="left" indent="1"/>
    </xf>
    <xf numFmtId="0" fontId="16" fillId="7" borderId="50" xfId="0" applyNumberFormat="1" applyFont="1" applyFill="1" applyBorder="1" applyAlignment="1">
      <alignment horizontal="center" vertical="center"/>
    </xf>
    <xf numFmtId="0" fontId="59" fillId="6" borderId="35" xfId="0" applyFont="1" applyFill="1" applyBorder="1" applyAlignment="1">
      <alignment horizontal="left" vertical="center" wrapText="1"/>
    </xf>
    <xf numFmtId="0" fontId="0" fillId="6" borderId="1" xfId="0" applyFont="1" applyFill="1" applyBorder="1" applyAlignment="1">
      <alignment wrapText="1"/>
    </xf>
    <xf numFmtId="0" fontId="0" fillId="6" borderId="35" xfId="0" applyFont="1" applyFill="1" applyBorder="1" applyAlignment="1">
      <alignment wrapText="1"/>
    </xf>
    <xf numFmtId="0" fontId="16" fillId="7" borderId="32" xfId="0" applyNumberFormat="1" applyFont="1" applyFill="1" applyBorder="1" applyAlignment="1">
      <alignment horizontal="center" vertical="center"/>
    </xf>
    <xf numFmtId="0" fontId="16" fillId="7" borderId="34" xfId="0" applyNumberFormat="1" applyFont="1" applyFill="1" applyBorder="1" applyAlignment="1">
      <alignment horizontal="center" vertical="center"/>
    </xf>
    <xf numFmtId="0" fontId="0" fillId="6" borderId="35" xfId="0" applyFont="1" applyFill="1" applyBorder="1" applyAlignment="1">
      <alignment horizontal="left" indent="1"/>
    </xf>
    <xf numFmtId="0" fontId="57" fillId="0" borderId="0" xfId="3" applyFont="1" applyAlignment="1">
      <alignment horizontal="left" vertical="center"/>
    </xf>
    <xf numFmtId="0" fontId="0" fillId="0" borderId="0" xfId="3" applyFont="1" applyAlignment="1">
      <alignment vertical="center"/>
    </xf>
    <xf numFmtId="0" fontId="45" fillId="7" borderId="2" xfId="0" applyFont="1" applyFill="1" applyBorder="1"/>
    <xf numFmtId="0" fontId="16" fillId="7" borderId="8" xfId="0" applyFont="1" applyFill="1" applyBorder="1" applyAlignment="1">
      <alignment vertical="center" wrapText="1"/>
    </xf>
    <xf numFmtId="14" fontId="1" fillId="7" borderId="5" xfId="0" applyNumberFormat="1" applyFont="1" applyFill="1" applyBorder="1" applyAlignment="1">
      <alignment horizontal="center"/>
    </xf>
    <xf numFmtId="14" fontId="31" fillId="7" borderId="5" xfId="0" applyNumberFormat="1" applyFont="1" applyFill="1" applyBorder="1" applyAlignment="1">
      <alignment horizontal="center"/>
    </xf>
    <xf numFmtId="0" fontId="1" fillId="0" borderId="0" xfId="0" applyFont="1" applyAlignment="1">
      <alignment wrapText="1"/>
    </xf>
    <xf numFmtId="0" fontId="45" fillId="0" borderId="0" xfId="10" applyFont="1" applyFill="1" applyAlignment="1">
      <alignment horizontal="right" vertical="center"/>
    </xf>
    <xf numFmtId="0" fontId="38" fillId="0" borderId="0" xfId="9" applyFont="1" applyBorder="1" applyAlignment="1">
      <alignment vertical="center"/>
    </xf>
    <xf numFmtId="0" fontId="45" fillId="7" borderId="2" xfId="3" applyFont="1" applyFill="1" applyBorder="1" applyAlignment="1">
      <alignment vertical="center"/>
    </xf>
    <xf numFmtId="0" fontId="10" fillId="7" borderId="2" xfId="3" applyFont="1" applyFill="1" applyBorder="1" applyAlignment="1">
      <alignment vertical="center"/>
    </xf>
    <xf numFmtId="0" fontId="18" fillId="7" borderId="2" xfId="3" applyFont="1" applyFill="1" applyBorder="1" applyAlignment="1">
      <alignment vertical="center"/>
    </xf>
    <xf numFmtId="0" fontId="5" fillId="0" borderId="0" xfId="3" applyFont="1" applyAlignment="1"/>
    <xf numFmtId="0" fontId="45" fillId="0" borderId="0" xfId="0" applyFont="1"/>
    <xf numFmtId="0" fontId="5" fillId="7" borderId="4" xfId="3" applyFont="1" applyFill="1" applyBorder="1" applyAlignment="1"/>
    <xf numFmtId="0" fontId="62" fillId="7" borderId="5" xfId="3" applyFont="1" applyFill="1" applyBorder="1" applyAlignment="1"/>
    <xf numFmtId="0" fontId="23" fillId="0" borderId="0" xfId="3" applyFont="1" applyAlignment="1">
      <alignment vertical="center"/>
    </xf>
    <xf numFmtId="0" fontId="13" fillId="0" borderId="0" xfId="3" applyFont="1" applyBorder="1" applyAlignment="1">
      <alignment vertical="center"/>
    </xf>
    <xf numFmtId="0" fontId="13" fillId="0" borderId="0" xfId="3" applyFont="1" applyBorder="1" applyAlignment="1">
      <alignment vertical="center" wrapText="1"/>
    </xf>
    <xf numFmtId="0" fontId="16" fillId="7" borderId="2" xfId="0" applyFont="1" applyFill="1" applyBorder="1" applyAlignment="1">
      <alignment vertical="top"/>
    </xf>
    <xf numFmtId="0" fontId="23" fillId="7" borderId="4" xfId="0" applyFont="1" applyFill="1" applyBorder="1" applyAlignment="1">
      <alignment vertical="top"/>
    </xf>
    <xf numFmtId="0" fontId="16" fillId="0" borderId="0" xfId="3" applyFont="1" applyBorder="1" applyAlignment="1">
      <alignment horizontal="right" vertical="center" wrapText="1"/>
    </xf>
    <xf numFmtId="0" fontId="13" fillId="0" borderId="0" xfId="3" applyFont="1" applyAlignment="1"/>
    <xf numFmtId="0" fontId="13" fillId="0" borderId="0" xfId="3" applyFont="1" applyBorder="1" applyAlignment="1"/>
    <xf numFmtId="0" fontId="16" fillId="7" borderId="29" xfId="3" applyFont="1" applyFill="1" applyBorder="1" applyAlignment="1">
      <alignment horizontal="center" vertical="center" wrapText="1"/>
    </xf>
    <xf numFmtId="0" fontId="16" fillId="7" borderId="31" xfId="3" applyFont="1" applyFill="1" applyBorder="1" applyAlignment="1">
      <alignment horizontal="center" vertical="center" wrapText="1"/>
    </xf>
    <xf numFmtId="0" fontId="11" fillId="0" borderId="0" xfId="3" applyFont="1" applyBorder="1" applyAlignment="1">
      <alignment vertical="center" wrapText="1"/>
    </xf>
    <xf numFmtId="0" fontId="11" fillId="7" borderId="32" xfId="3" applyFont="1" applyFill="1" applyBorder="1" applyAlignment="1">
      <alignment horizontal="center" vertical="center" wrapText="1"/>
    </xf>
    <xf numFmtId="0" fontId="11" fillId="7" borderId="38" xfId="3" applyFont="1" applyFill="1" applyBorder="1" applyAlignment="1">
      <alignment horizontal="center" vertical="center" wrapText="1"/>
    </xf>
    <xf numFmtId="0" fontId="11" fillId="7" borderId="42" xfId="3" applyFont="1" applyFill="1" applyBorder="1" applyAlignment="1">
      <alignment horizontal="center" vertical="center" wrapText="1"/>
    </xf>
    <xf numFmtId="0" fontId="11" fillId="7" borderId="43" xfId="3" applyFont="1" applyFill="1" applyBorder="1" applyAlignment="1">
      <alignment horizontal="center" vertical="center" wrapText="1"/>
    </xf>
    <xf numFmtId="0" fontId="13" fillId="0" borderId="29" xfId="3" applyFont="1" applyBorder="1" applyAlignment="1">
      <alignment vertical="center"/>
    </xf>
    <xf numFmtId="0" fontId="13" fillId="0" borderId="30" xfId="3" applyFont="1" applyBorder="1" applyAlignment="1">
      <alignment vertical="center" wrapText="1"/>
    </xf>
    <xf numFmtId="0" fontId="13" fillId="0" borderId="32" xfId="3" applyFont="1" applyBorder="1" applyAlignment="1">
      <alignment vertical="center"/>
    </xf>
    <xf numFmtId="0" fontId="13" fillId="0" borderId="1" xfId="3" applyFont="1" applyBorder="1" applyAlignment="1">
      <alignment vertical="center" wrapText="1"/>
    </xf>
    <xf numFmtId="0" fontId="13" fillId="0" borderId="38" xfId="3" applyFont="1" applyBorder="1" applyAlignment="1">
      <alignment horizontal="center" vertical="center" wrapText="1"/>
    </xf>
    <xf numFmtId="0" fontId="13" fillId="0" borderId="38" xfId="3" quotePrefix="1" applyFont="1" applyBorder="1" applyAlignment="1">
      <alignment horizontal="center" vertical="center" wrapText="1"/>
    </xf>
    <xf numFmtId="0" fontId="13" fillId="0" borderId="1" xfId="3" applyFont="1" applyBorder="1" applyAlignment="1">
      <alignment horizontal="left" vertical="center" wrapText="1" indent="1"/>
    </xf>
    <xf numFmtId="0" fontId="13" fillId="0" borderId="42" xfId="3" applyFont="1" applyBorder="1" applyAlignment="1">
      <alignment vertical="center"/>
    </xf>
    <xf numFmtId="0" fontId="11" fillId="0" borderId="16" xfId="3" applyFont="1" applyBorder="1" applyAlignment="1">
      <alignment vertical="center" wrapText="1"/>
    </xf>
    <xf numFmtId="0" fontId="13" fillId="0" borderId="43" xfId="3" applyFont="1" applyBorder="1" applyAlignment="1">
      <alignment horizontal="center" vertical="center" wrapText="1"/>
    </xf>
    <xf numFmtId="0" fontId="13" fillId="0" borderId="44" xfId="3" applyFont="1" applyBorder="1" applyAlignment="1">
      <alignment vertical="center"/>
    </xf>
    <xf numFmtId="0" fontId="13" fillId="0" borderId="6" xfId="3" applyFont="1" applyBorder="1" applyAlignment="1">
      <alignment vertical="center" wrapText="1"/>
    </xf>
    <xf numFmtId="0" fontId="13" fillId="0" borderId="33" xfId="3" applyFont="1" applyFill="1" applyBorder="1" applyAlignment="1">
      <alignment horizontal="center" vertical="center" wrapText="1"/>
    </xf>
    <xf numFmtId="0" fontId="13" fillId="0" borderId="38" xfId="3" applyFont="1" applyFill="1" applyBorder="1" applyAlignment="1">
      <alignment horizontal="center" vertical="center" wrapText="1"/>
    </xf>
    <xf numFmtId="0" fontId="13" fillId="0" borderId="43" xfId="3" applyFont="1" applyFill="1" applyBorder="1" applyAlignment="1">
      <alignment horizontal="center" vertical="center" wrapText="1"/>
    </xf>
    <xf numFmtId="0" fontId="13" fillId="0" borderId="34" xfId="3" applyFont="1" applyBorder="1" applyAlignment="1">
      <alignment vertical="center"/>
    </xf>
    <xf numFmtId="0" fontId="11" fillId="0" borderId="35" xfId="3" applyFont="1" applyBorder="1" applyAlignment="1">
      <alignment vertical="center" wrapText="1"/>
    </xf>
    <xf numFmtId="0" fontId="13" fillId="0" borderId="37" xfId="3" applyFont="1" applyFill="1" applyBorder="1" applyAlignment="1">
      <alignment horizontal="center" vertical="center" wrapText="1"/>
    </xf>
    <xf numFmtId="0" fontId="13" fillId="9" borderId="30" xfId="3" applyFont="1" applyFill="1" applyBorder="1" applyAlignment="1">
      <alignment vertical="center" wrapText="1"/>
    </xf>
    <xf numFmtId="0" fontId="13" fillId="9" borderId="1" xfId="3" applyFont="1" applyFill="1" applyBorder="1" applyAlignment="1">
      <alignment vertical="center" wrapText="1"/>
    </xf>
    <xf numFmtId="0" fontId="13" fillId="9" borderId="16" xfId="3" applyFont="1" applyFill="1" applyBorder="1" applyAlignment="1">
      <alignment vertical="center" wrapText="1"/>
    </xf>
    <xf numFmtId="0" fontId="16" fillId="0" borderId="0" xfId="3" applyFont="1" applyBorder="1" applyAlignment="1">
      <alignment vertical="center"/>
    </xf>
    <xf numFmtId="0" fontId="13" fillId="9" borderId="6" xfId="3" applyFont="1" applyFill="1" applyBorder="1" applyAlignment="1">
      <alignment vertical="center" wrapText="1"/>
    </xf>
    <xf numFmtId="0" fontId="13" fillId="9" borderId="35" xfId="3" applyFont="1" applyFill="1" applyBorder="1" applyAlignment="1">
      <alignment vertical="center" wrapText="1"/>
    </xf>
    <xf numFmtId="0" fontId="63" fillId="9" borderId="30" xfId="3" applyFont="1" applyFill="1" applyBorder="1" applyAlignment="1">
      <alignment horizontal="center" vertical="center" wrapText="1"/>
    </xf>
    <xf numFmtId="0" fontId="63" fillId="9" borderId="1" xfId="3" applyFont="1" applyFill="1" applyBorder="1" applyAlignment="1">
      <alignment horizontal="center" vertical="center" wrapText="1"/>
    </xf>
    <xf numFmtId="0" fontId="63" fillId="9" borderId="16" xfId="3" applyFont="1" applyFill="1" applyBorder="1" applyAlignment="1">
      <alignment horizontal="center" vertical="center" wrapText="1"/>
    </xf>
    <xf numFmtId="0" fontId="23" fillId="0" borderId="0" xfId="0" applyFont="1" applyAlignment="1">
      <alignment vertical="center"/>
    </xf>
    <xf numFmtId="0" fontId="45" fillId="7" borderId="2" xfId="0" applyFont="1" applyFill="1" applyBorder="1" applyAlignment="1"/>
    <xf numFmtId="0" fontId="23" fillId="0" borderId="0" xfId="0" applyFont="1" applyBorder="1" applyAlignment="1"/>
    <xf numFmtId="0" fontId="23" fillId="7" borderId="4" xfId="0" applyFont="1" applyFill="1" applyBorder="1" applyAlignment="1"/>
    <xf numFmtId="0" fontId="23" fillId="7" borderId="5" xfId="0" applyFont="1" applyFill="1" applyBorder="1" applyAlignment="1"/>
    <xf numFmtId="0" fontId="23" fillId="0" borderId="4" xfId="9" applyFont="1" applyFill="1" applyBorder="1" applyAlignment="1">
      <alignment horizontal="left" vertical="center"/>
    </xf>
    <xf numFmtId="0" fontId="13" fillId="0" borderId="31" xfId="3" applyFont="1" applyFill="1" applyBorder="1" applyAlignment="1">
      <alignment horizontal="center" vertical="center" wrapText="1"/>
    </xf>
    <xf numFmtId="0" fontId="33" fillId="6" borderId="0" xfId="0" applyFont="1" applyFill="1"/>
    <xf numFmtId="0" fontId="64" fillId="0" borderId="1" xfId="0" applyFont="1" applyBorder="1" applyAlignment="1">
      <alignment horizontal="center" vertical="center" wrapText="1"/>
    </xf>
    <xf numFmtId="14" fontId="16" fillId="7" borderId="5" xfId="3" applyNumberFormat="1" applyFont="1" applyFill="1" applyBorder="1" applyAlignment="1">
      <alignment horizontal="center"/>
    </xf>
    <xf numFmtId="165" fontId="0" fillId="0" borderId="1" xfId="12" applyNumberFormat="1" applyFont="1" applyBorder="1" applyAlignment="1">
      <alignment horizontal="left"/>
    </xf>
    <xf numFmtId="165" fontId="0" fillId="0" borderId="0" xfId="12" applyNumberFormat="1" applyFont="1"/>
    <xf numFmtId="165" fontId="17" fillId="0" borderId="0" xfId="12" applyNumberFormat="1" applyFont="1"/>
    <xf numFmtId="165" fontId="10" fillId="7" borderId="4" xfId="12" applyNumberFormat="1" applyFont="1" applyFill="1" applyBorder="1" applyAlignment="1"/>
    <xf numFmtId="165" fontId="19" fillId="0" borderId="0" xfId="12" applyNumberFormat="1" applyFont="1"/>
    <xf numFmtId="165" fontId="16" fillId="7" borderId="4" xfId="12" applyNumberFormat="1" applyFont="1" applyFill="1" applyBorder="1" applyAlignment="1">
      <alignment horizontal="center"/>
    </xf>
    <xf numFmtId="165" fontId="15" fillId="0" borderId="0" xfId="12" applyNumberFormat="1" applyFont="1" applyBorder="1" applyAlignment="1">
      <alignment horizontal="right" vertical="center" wrapText="1"/>
    </xf>
    <xf numFmtId="165" fontId="11" fillId="7" borderId="29" xfId="12" applyNumberFormat="1" applyFont="1" applyFill="1" applyBorder="1" applyAlignment="1">
      <alignment horizontal="center" vertical="center" wrapText="1"/>
    </xf>
    <xf numFmtId="165" fontId="11" fillId="7" borderId="42" xfId="12" applyNumberFormat="1" applyFont="1" applyFill="1" applyBorder="1" applyAlignment="1">
      <alignment horizontal="center" vertical="center" wrapText="1"/>
    </xf>
    <xf numFmtId="165" fontId="44" fillId="0" borderId="0" xfId="12" applyNumberFormat="1" applyFont="1"/>
    <xf numFmtId="1" fontId="23" fillId="0" borderId="31" xfId="0" applyNumberFormat="1" applyFont="1" applyFill="1" applyBorder="1"/>
    <xf numFmtId="1" fontId="23" fillId="0" borderId="33" xfId="0" applyNumberFormat="1" applyFont="1" applyFill="1" applyBorder="1"/>
    <xf numFmtId="1" fontId="23" fillId="0" borderId="38" xfId="0" applyNumberFormat="1" applyFont="1" applyFill="1" applyBorder="1"/>
    <xf numFmtId="1" fontId="0" fillId="0" borderId="1" xfId="0" applyNumberFormat="1" applyBorder="1" applyAlignment="1">
      <alignment horizontal="right"/>
    </xf>
    <xf numFmtId="0" fontId="0" fillId="0" borderId="6" xfId="0" applyFont="1" applyBorder="1"/>
    <xf numFmtId="0" fontId="3" fillId="0" borderId="22" xfId="3" applyFont="1" applyFill="1" applyBorder="1" applyAlignment="1">
      <alignment vertical="center" wrapText="1"/>
    </xf>
    <xf numFmtId="0" fontId="3" fillId="0" borderId="31" xfId="3" applyFont="1" applyFill="1" applyBorder="1" applyAlignment="1">
      <alignment vertical="center" wrapText="1"/>
    </xf>
    <xf numFmtId="0" fontId="3" fillId="0" borderId="33" xfId="3" applyFont="1" applyFill="1" applyBorder="1" applyAlignment="1">
      <alignment vertical="center" wrapText="1"/>
    </xf>
    <xf numFmtId="0" fontId="3" fillId="0" borderId="36" xfId="3" applyFont="1" applyFill="1" applyBorder="1" applyAlignment="1">
      <alignment vertical="center" wrapText="1"/>
    </xf>
    <xf numFmtId="0" fontId="3" fillId="0" borderId="1" xfId="3" applyFont="1" applyFill="1" applyBorder="1" applyAlignment="1">
      <alignment horizontal="center" vertical="center"/>
    </xf>
    <xf numFmtId="0" fontId="13" fillId="0" borderId="1" xfId="3" applyFont="1" applyBorder="1" applyAlignment="1">
      <alignment horizontal="left" vertical="center" wrapText="1"/>
    </xf>
    <xf numFmtId="165" fontId="13" fillId="0" borderId="6" xfId="12" applyNumberFormat="1" applyFont="1" applyFill="1" applyBorder="1" applyAlignment="1">
      <alignment vertical="center" wrapText="1"/>
    </xf>
    <xf numFmtId="165" fontId="13" fillId="0" borderId="1" xfId="12" applyNumberFormat="1" applyFont="1" applyFill="1" applyBorder="1" applyAlignment="1">
      <alignment vertical="center" wrapText="1"/>
    </xf>
    <xf numFmtId="165" fontId="13" fillId="0" borderId="35" xfId="3" applyNumberFormat="1" applyFont="1" applyFill="1" applyBorder="1" applyAlignment="1">
      <alignment vertical="center" wrapText="1"/>
    </xf>
    <xf numFmtId="0" fontId="13" fillId="0" borderId="16" xfId="3" applyFont="1" applyBorder="1" applyAlignment="1">
      <alignment vertical="center" wrapText="1"/>
    </xf>
    <xf numFmtId="165" fontId="13" fillId="0" borderId="16" xfId="12" applyNumberFormat="1" applyFont="1" applyFill="1" applyBorder="1" applyAlignment="1">
      <alignment vertical="center" wrapText="1"/>
    </xf>
    <xf numFmtId="165" fontId="13" fillId="0" borderId="30" xfId="12" applyNumberFormat="1" applyFont="1" applyFill="1" applyBorder="1" applyAlignment="1">
      <alignment vertical="center" wrapText="1"/>
    </xf>
    <xf numFmtId="165" fontId="13" fillId="0" borderId="16" xfId="3" applyNumberFormat="1" applyFont="1" applyFill="1" applyBorder="1" applyAlignment="1">
      <alignment vertical="center" wrapText="1"/>
    </xf>
    <xf numFmtId="14" fontId="3" fillId="6" borderId="38" xfId="3" applyNumberFormat="1" applyFont="1" applyFill="1" applyBorder="1" applyAlignment="1">
      <alignment vertical="center"/>
    </xf>
    <xf numFmtId="0" fontId="20" fillId="0" borderId="22" xfId="0" applyFont="1" applyBorder="1" applyAlignment="1">
      <alignment wrapText="1"/>
    </xf>
    <xf numFmtId="0" fontId="29" fillId="6" borderId="31" xfId="3" applyFont="1" applyFill="1" applyBorder="1" applyAlignment="1">
      <alignment vertical="center" wrapText="1"/>
    </xf>
    <xf numFmtId="0" fontId="29" fillId="6" borderId="38" xfId="3" applyFont="1" applyFill="1" applyBorder="1">
      <alignment vertical="center"/>
    </xf>
    <xf numFmtId="0" fontId="29" fillId="6" borderId="38" xfId="3" applyFont="1" applyFill="1" applyBorder="1" applyAlignment="1">
      <alignment vertical="center" wrapText="1"/>
    </xf>
    <xf numFmtId="0" fontId="3" fillId="0" borderId="38" xfId="3" applyFont="1" applyFill="1" applyBorder="1" applyAlignment="1">
      <alignment horizontal="left" vertical="top" wrapText="1"/>
    </xf>
    <xf numFmtId="0" fontId="59" fillId="0" borderId="1" xfId="0" applyFont="1" applyFill="1" applyBorder="1" applyAlignment="1">
      <alignment vertical="center" wrapText="1"/>
    </xf>
    <xf numFmtId="0" fontId="24" fillId="0" borderId="0" xfId="9" applyFont="1" applyBorder="1" applyAlignment="1">
      <alignment horizontal="left" vertical="center" wrapText="1"/>
    </xf>
    <xf numFmtId="0" fontId="23" fillId="0" borderId="16" xfId="0" applyFont="1" applyBorder="1" applyAlignment="1">
      <alignment horizontal="left" vertical="center" wrapText="1"/>
    </xf>
    <xf numFmtId="0" fontId="23" fillId="0" borderId="7" xfId="0" applyFont="1" applyBorder="1" applyAlignment="1">
      <alignment horizontal="left" vertical="center" wrapText="1"/>
    </xf>
    <xf numFmtId="0" fontId="23" fillId="0" borderId="6" xfId="0" applyFont="1" applyBorder="1" applyAlignment="1">
      <alignment horizontal="left" vertical="center" wrapText="1"/>
    </xf>
    <xf numFmtId="0" fontId="33" fillId="0" borderId="0" xfId="10" applyFont="1" applyAlignment="1">
      <alignment horizontal="left" vertical="center" wrapText="1"/>
    </xf>
    <xf numFmtId="0" fontId="20" fillId="0" borderId="0" xfId="10" applyFont="1" applyAlignment="1">
      <alignment horizontal="left" vertical="center" wrapText="1"/>
    </xf>
    <xf numFmtId="0" fontId="23" fillId="0" borderId="18" xfId="3" applyFont="1" applyBorder="1" applyAlignment="1">
      <alignment horizontal="left" vertical="center" wrapText="1"/>
    </xf>
    <xf numFmtId="0" fontId="0" fillId="0" borderId="18" xfId="3" applyFont="1" applyBorder="1" applyAlignment="1">
      <alignment horizontal="left" vertical="center" wrapText="1"/>
    </xf>
    <xf numFmtId="0" fontId="15" fillId="7" borderId="17" xfId="3" applyFont="1" applyFill="1" applyBorder="1" applyAlignment="1">
      <alignment horizontal="center" vertical="center" wrapText="1"/>
    </xf>
    <xf numFmtId="0" fontId="15" fillId="7" borderId="20" xfId="3" applyFont="1" applyFill="1" applyBorder="1" applyAlignment="1">
      <alignment horizontal="center" vertical="center" wrapText="1"/>
    </xf>
    <xf numFmtId="0" fontId="0" fillId="0" borderId="18" xfId="3" applyFont="1" applyBorder="1" applyAlignment="1">
      <alignment horizontal="left" wrapText="1"/>
    </xf>
    <xf numFmtId="0" fontId="23" fillId="0" borderId="0" xfId="0" applyFont="1" applyAlignment="1">
      <alignment horizontal="left" vertical="center" wrapText="1"/>
    </xf>
    <xf numFmtId="0" fontId="23" fillId="0" borderId="17"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27"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11" fillId="7" borderId="15"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9" fillId="0" borderId="18" xfId="3" applyFont="1" applyBorder="1" applyAlignment="1">
      <alignment horizontal="left" vertical="center"/>
    </xf>
    <xf numFmtId="0" fontId="5" fillId="0" borderId="0" xfId="3" applyFont="1" applyAlignment="1">
      <alignment horizontal="left" wrapText="1"/>
    </xf>
    <xf numFmtId="0" fontId="23" fillId="0" borderId="0" xfId="3" applyFont="1" applyAlignment="1">
      <alignment horizontal="left" vertical="center" wrapText="1"/>
    </xf>
    <xf numFmtId="0" fontId="11" fillId="7" borderId="14" xfId="3" applyFont="1" applyFill="1" applyBorder="1" applyAlignment="1">
      <alignment horizontal="center" vertical="center" wrapText="1"/>
    </xf>
    <xf numFmtId="0" fontId="11" fillId="7" borderId="15" xfId="3" applyFont="1" applyFill="1" applyBorder="1" applyAlignment="1">
      <alignment horizontal="center" vertical="center" wrapText="1"/>
    </xf>
    <xf numFmtId="0" fontId="11" fillId="7" borderId="10" xfId="3" applyFont="1" applyFill="1" applyBorder="1" applyAlignment="1">
      <alignment horizontal="center" vertical="center" wrapText="1"/>
    </xf>
    <xf numFmtId="0" fontId="3" fillId="0" borderId="39" xfId="3" applyFont="1" applyFill="1" applyBorder="1" applyAlignment="1">
      <alignment vertical="center" wrapText="1"/>
    </xf>
    <xf numFmtId="0" fontId="3" fillId="0" borderId="18" xfId="3" applyFont="1" applyFill="1" applyBorder="1" applyAlignment="1">
      <alignment vertical="center" wrapText="1"/>
    </xf>
    <xf numFmtId="0" fontId="3" fillId="0" borderId="45" xfId="3" applyFont="1" applyFill="1" applyBorder="1" applyAlignment="1">
      <alignment vertical="center" wrapText="1"/>
    </xf>
    <xf numFmtId="0" fontId="3" fillId="0" borderId="12" xfId="3" applyFont="1" applyFill="1" applyBorder="1" applyAlignment="1">
      <alignment vertical="center" wrapText="1"/>
    </xf>
    <xf numFmtId="0" fontId="3" fillId="0" borderId="13" xfId="3" applyFont="1" applyFill="1" applyBorder="1" applyAlignment="1">
      <alignment vertical="center" wrapText="1"/>
    </xf>
    <xf numFmtId="0" fontId="3" fillId="0" borderId="11" xfId="3" applyFont="1" applyFill="1" applyBorder="1" applyAlignment="1">
      <alignment vertical="center" wrapText="1"/>
    </xf>
    <xf numFmtId="0" fontId="19" fillId="0" borderId="18" xfId="3" applyFont="1" applyBorder="1" applyAlignment="1">
      <alignment horizontal="left" vertical="center" wrapText="1"/>
    </xf>
    <xf numFmtId="0" fontId="16" fillId="7" borderId="23" xfId="0" applyFont="1" applyFill="1" applyBorder="1" applyAlignment="1">
      <alignment horizontal="left" vertical="center"/>
    </xf>
    <xf numFmtId="0" fontId="16" fillId="7" borderId="10" xfId="0" applyFont="1" applyFill="1" applyBorder="1" applyAlignment="1">
      <alignment horizontal="left" vertical="center"/>
    </xf>
    <xf numFmtId="0" fontId="1" fillId="0" borderId="17" xfId="0" applyFont="1" applyBorder="1" applyAlignment="1">
      <alignment horizontal="center" vertical="center" wrapText="1"/>
    </xf>
    <xf numFmtId="0" fontId="1" fillId="0" borderId="20" xfId="0" applyFont="1" applyBorder="1" applyAlignment="1">
      <alignment horizontal="center" vertical="center" wrapText="1"/>
    </xf>
    <xf numFmtId="0" fontId="0" fillId="0" borderId="0" xfId="3" applyFont="1" applyBorder="1" applyAlignment="1">
      <alignment horizontal="left" wrapText="1"/>
    </xf>
    <xf numFmtId="0" fontId="16" fillId="7" borderId="17" xfId="0" applyFont="1" applyFill="1" applyBorder="1" applyAlignment="1">
      <alignment horizontal="center" vertical="center"/>
    </xf>
    <xf numFmtId="0" fontId="16" fillId="7" borderId="41" xfId="0" applyFont="1" applyFill="1" applyBorder="1" applyAlignment="1">
      <alignment horizontal="center" vertical="center"/>
    </xf>
    <xf numFmtId="0" fontId="20" fillId="6" borderId="27" xfId="0" applyFont="1" applyFill="1" applyBorder="1" applyAlignment="1">
      <alignment horizontal="center" vertical="center"/>
    </xf>
    <xf numFmtId="0" fontId="20" fillId="6" borderId="40" xfId="0" applyFont="1" applyFill="1" applyBorder="1" applyAlignment="1">
      <alignment horizontal="center" vertical="center"/>
    </xf>
    <xf numFmtId="0" fontId="20" fillId="6" borderId="17" xfId="0" applyFont="1" applyFill="1" applyBorder="1" applyAlignment="1">
      <alignment horizontal="center" vertical="center"/>
    </xf>
    <xf numFmtId="0" fontId="20" fillId="6" borderId="41" xfId="0" applyFont="1" applyFill="1" applyBorder="1" applyAlignment="1">
      <alignment horizontal="center" vertical="center"/>
    </xf>
    <xf numFmtId="0" fontId="33" fillId="6" borderId="0" xfId="0" applyFont="1" applyFill="1" applyAlignment="1">
      <alignment horizontal="left" wrapText="1"/>
    </xf>
    <xf numFmtId="0" fontId="45" fillId="7" borderId="2" xfId="0" applyFont="1" applyFill="1" applyBorder="1" applyAlignment="1">
      <alignment horizontal="left"/>
    </xf>
    <xf numFmtId="0" fontId="45" fillId="7" borderId="4" xfId="0" applyFont="1" applyFill="1" applyBorder="1" applyAlignment="1">
      <alignment horizontal="left"/>
    </xf>
    <xf numFmtId="0" fontId="45" fillId="7" borderId="5" xfId="0" applyFont="1" applyFill="1" applyBorder="1" applyAlignment="1">
      <alignment horizontal="left"/>
    </xf>
    <xf numFmtId="0" fontId="0" fillId="6" borderId="49" xfId="0" applyFont="1" applyFill="1" applyBorder="1" applyAlignment="1">
      <alignment horizontal="center" vertical="center" wrapText="1"/>
    </xf>
    <xf numFmtId="0" fontId="20" fillId="6" borderId="0" xfId="0" applyFont="1" applyFill="1" applyBorder="1" applyAlignment="1">
      <alignment vertical="center" wrapText="1"/>
    </xf>
    <xf numFmtId="0" fontId="0" fillId="6" borderId="40" xfId="0" applyFont="1" applyFill="1" applyBorder="1" applyAlignment="1">
      <alignment horizontal="center" vertical="center" wrapText="1"/>
    </xf>
    <xf numFmtId="0" fontId="0" fillId="6" borderId="27" xfId="0" applyFont="1" applyFill="1" applyBorder="1" applyAlignment="1">
      <alignment horizontal="center" vertical="center" wrapText="1"/>
    </xf>
    <xf numFmtId="0" fontId="0" fillId="6" borderId="8" xfId="0" applyFont="1" applyFill="1" applyBorder="1" applyAlignment="1">
      <alignment horizontal="center" vertical="center" wrapText="1"/>
    </xf>
    <xf numFmtId="0" fontId="20" fillId="6" borderId="0" xfId="0" applyFont="1" applyFill="1" applyAlignment="1">
      <alignment horizontal="left" wrapText="1"/>
    </xf>
    <xf numFmtId="0" fontId="0" fillId="6" borderId="41" xfId="0" applyFont="1" applyFill="1" applyBorder="1" applyAlignment="1">
      <alignment horizontal="center" vertical="center" wrapText="1"/>
    </xf>
    <xf numFmtId="0" fontId="0" fillId="6" borderId="20" xfId="0" applyFont="1" applyFill="1" applyBorder="1" applyAlignment="1">
      <alignment horizontal="center" vertical="center" wrapText="1"/>
    </xf>
    <xf numFmtId="0" fontId="0" fillId="7" borderId="14" xfId="0" applyFont="1" applyFill="1" applyBorder="1" applyAlignment="1">
      <alignment horizontal="left" vertical="top" wrapText="1"/>
    </xf>
    <xf numFmtId="0" fontId="0" fillId="7" borderId="15" xfId="0" applyFont="1" applyFill="1" applyBorder="1" applyAlignment="1">
      <alignment horizontal="left" vertical="top" wrapText="1"/>
    </xf>
    <xf numFmtId="0" fontId="0" fillId="7" borderId="10" xfId="0" applyFont="1" applyFill="1" applyBorder="1" applyAlignment="1">
      <alignment horizontal="left" vertical="top" wrapText="1"/>
    </xf>
    <xf numFmtId="0" fontId="31" fillId="7" borderId="2" xfId="0" applyFont="1" applyFill="1" applyBorder="1" applyAlignment="1">
      <alignment horizontal="left" vertical="top"/>
    </xf>
    <xf numFmtId="0" fontId="31" fillId="7" borderId="4" xfId="0" applyFont="1" applyFill="1" applyBorder="1" applyAlignment="1">
      <alignment horizontal="left" vertical="top"/>
    </xf>
    <xf numFmtId="0" fontId="20" fillId="7" borderId="2" xfId="0" applyFont="1" applyFill="1" applyBorder="1" applyAlignment="1">
      <alignment horizontal="left" vertical="top"/>
    </xf>
    <xf numFmtId="0" fontId="20" fillId="7" borderId="4" xfId="0" applyFont="1" applyFill="1" applyBorder="1" applyAlignment="1">
      <alignment horizontal="left" vertical="top"/>
    </xf>
    <xf numFmtId="49" fontId="17" fillId="7" borderId="2" xfId="1" applyNumberFormat="1" applyFont="1" applyFill="1" applyBorder="1" applyAlignment="1">
      <alignment horizontal="left" vertical="center"/>
    </xf>
    <xf numFmtId="49" fontId="17" fillId="7" borderId="4" xfId="1" applyNumberFormat="1" applyFont="1" applyFill="1" applyBorder="1" applyAlignment="1">
      <alignment horizontal="left" vertical="center"/>
    </xf>
    <xf numFmtId="49" fontId="17" fillId="7" borderId="5" xfId="1" applyNumberFormat="1" applyFont="1" applyFill="1" applyBorder="1" applyAlignment="1">
      <alignment horizontal="left" vertical="center"/>
    </xf>
    <xf numFmtId="0" fontId="27" fillId="0" borderId="0" xfId="0" applyFont="1" applyAlignment="1">
      <alignment horizontal="left" wrapText="1"/>
    </xf>
    <xf numFmtId="0" fontId="23" fillId="0" borderId="0" xfId="0" applyFont="1" applyBorder="1" applyAlignment="1">
      <alignment horizontal="left" vertical="center" wrapText="1"/>
    </xf>
    <xf numFmtId="0" fontId="0" fillId="0" borderId="0" xfId="0" applyFont="1" applyBorder="1" applyAlignment="1">
      <alignment horizontal="left" vertical="top" wrapText="1"/>
    </xf>
    <xf numFmtId="0" fontId="0" fillId="0" borderId="0" xfId="0" applyFont="1" applyAlignment="1">
      <alignment horizontal="left" vertical="center" wrapText="1"/>
    </xf>
    <xf numFmtId="49" fontId="1" fillId="7" borderId="1" xfId="0" applyNumberFormat="1" applyFont="1" applyFill="1" applyBorder="1" applyAlignment="1">
      <alignment horizontal="left" vertical="center"/>
    </xf>
    <xf numFmtId="49" fontId="17" fillId="7" borderId="1" xfId="0" applyNumberFormat="1" applyFont="1" applyFill="1" applyBorder="1" applyAlignment="1">
      <alignment horizontal="left" vertical="center"/>
    </xf>
    <xf numFmtId="0" fontId="20" fillId="6" borderId="0" xfId="0" applyFont="1" applyFill="1" applyAlignment="1">
      <alignment horizontal="left" vertical="center" wrapText="1"/>
    </xf>
    <xf numFmtId="49" fontId="17" fillId="7" borderId="2" xfId="0" applyNumberFormat="1" applyFont="1" applyFill="1" applyBorder="1" applyAlignment="1">
      <alignment horizontal="left" vertical="center"/>
    </xf>
    <xf numFmtId="49" fontId="17" fillId="7" borderId="4" xfId="0" applyNumberFormat="1" applyFont="1" applyFill="1" applyBorder="1" applyAlignment="1">
      <alignment horizontal="left" vertical="center"/>
    </xf>
    <xf numFmtId="49" fontId="17" fillId="7" borderId="5" xfId="0" applyNumberFormat="1" applyFont="1" applyFill="1" applyBorder="1" applyAlignment="1">
      <alignment horizontal="left" vertical="center"/>
    </xf>
    <xf numFmtId="49" fontId="1" fillId="7" borderId="2" xfId="0" applyNumberFormat="1" applyFont="1" applyFill="1" applyBorder="1" applyAlignment="1">
      <alignment horizontal="left" vertical="center"/>
    </xf>
    <xf numFmtId="49" fontId="1" fillId="7" borderId="4" xfId="0" applyNumberFormat="1" applyFont="1" applyFill="1" applyBorder="1" applyAlignment="1">
      <alignment horizontal="left" vertical="center"/>
    </xf>
    <xf numFmtId="49" fontId="1" fillId="7" borderId="5" xfId="0" applyNumberFormat="1" applyFont="1" applyFill="1" applyBorder="1" applyAlignment="1">
      <alignment horizontal="left" vertical="center"/>
    </xf>
    <xf numFmtId="49" fontId="23" fillId="0" borderId="0" xfId="0" applyNumberFormat="1" applyFont="1" applyFill="1" applyBorder="1" applyAlignment="1">
      <alignment horizontal="left" vertical="center" wrapText="1"/>
    </xf>
    <xf numFmtId="49" fontId="0" fillId="0" borderId="0" xfId="0" applyNumberFormat="1" applyFont="1" applyFill="1" applyBorder="1" applyAlignment="1">
      <alignment horizontal="left" vertical="center" wrapText="1"/>
    </xf>
    <xf numFmtId="0" fontId="45" fillId="7" borderId="2" xfId="0" applyFont="1" applyFill="1" applyBorder="1" applyAlignment="1">
      <alignment horizontal="left" vertical="center"/>
    </xf>
    <xf numFmtId="0" fontId="45" fillId="7" borderId="5" xfId="0" applyFont="1" applyFill="1" applyBorder="1" applyAlignment="1">
      <alignment horizontal="left" vertical="center"/>
    </xf>
    <xf numFmtId="0" fontId="0" fillId="0" borderId="0" xfId="3" applyFont="1" applyAlignment="1">
      <alignment horizontal="left" vertical="center" wrapText="1"/>
    </xf>
    <xf numFmtId="0" fontId="19" fillId="0" borderId="0" xfId="3" applyFont="1" applyAlignment="1">
      <alignment horizontal="left" vertical="center" wrapText="1"/>
    </xf>
    <xf numFmtId="0" fontId="1" fillId="7" borderId="29" xfId="0" applyFont="1" applyFill="1" applyBorder="1" applyAlignment="1">
      <alignment horizontal="center" vertical="center" wrapText="1"/>
    </xf>
    <xf numFmtId="0" fontId="1" fillId="7" borderId="31" xfId="0" applyFont="1" applyFill="1" applyBorder="1" applyAlignment="1">
      <alignment horizontal="center" vertical="center" wrapText="1"/>
    </xf>
    <xf numFmtId="0" fontId="1" fillId="7" borderId="34" xfId="0" applyFont="1" applyFill="1" applyBorder="1" applyAlignment="1">
      <alignment horizontal="center"/>
    </xf>
    <xf numFmtId="0" fontId="1" fillId="7" borderId="37" xfId="0" applyFont="1" applyFill="1" applyBorder="1" applyAlignment="1">
      <alignment horizontal="center"/>
    </xf>
    <xf numFmtId="0" fontId="0" fillId="0" borderId="28" xfId="0" applyFont="1" applyBorder="1" applyAlignment="1">
      <alignment horizontal="left" vertical="top" wrapText="1"/>
    </xf>
    <xf numFmtId="0" fontId="0" fillId="0" borderId="22" xfId="0" applyFont="1" applyBorder="1" applyAlignment="1">
      <alignment horizontal="left" vertical="top" wrapText="1"/>
    </xf>
    <xf numFmtId="10" fontId="29" fillId="6" borderId="38" xfId="3" applyNumberFormat="1" applyFont="1" applyFill="1" applyBorder="1" applyAlignment="1">
      <alignment vertical="center"/>
    </xf>
  </cellXfs>
  <cellStyles count="13">
    <cellStyle name="=C:\WINNT35\SYSTEM32\COMMAND.COM" xfId="4"/>
    <cellStyle name="Čárka" xfId="12" builtinId="3"/>
    <cellStyle name="greyed" xfId="7"/>
    <cellStyle name="Heading 1 2" xfId="2"/>
    <cellStyle name="Heading 2 2" xfId="5"/>
    <cellStyle name="HeadingTable" xfId="6"/>
    <cellStyle name="Hypertextový odkaz" xfId="11" builtinId="8"/>
    <cellStyle name="Normal 2" xfId="3"/>
    <cellStyle name="Normal 2 2 2" xfId="9"/>
    <cellStyle name="Normale 2" xfId="10"/>
    <cellStyle name="Normální" xfId="0" builtinId="0"/>
    <cellStyle name="Normální 2" xfId="1"/>
    <cellStyle name="optionalExposure"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vestment%20firms\RTS-ITS-GL\IFR_uverejnovani%20invest%20politiky\SCARA%202021%2093a%20(Annex%20I%20-%20Disclosure%20investment%20policy%20by%20IF)%20-%20cle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IF IP1"/>
      <sheetName val="IF IP2"/>
      <sheetName val="IF IP3"/>
      <sheetName val="IF IP4"/>
      <sheetName val="Drop-down"/>
    </sheetNames>
    <sheetDataSet>
      <sheetData sheetId="0"/>
      <sheetData sheetId="1"/>
      <sheetData sheetId="2"/>
      <sheetData sheetId="3"/>
      <sheetData sheetId="4"/>
      <sheetData sheetId="5">
        <row r="2">
          <cell r="C2" t="str">
            <v>Board structure</v>
          </cell>
          <cell r="D2" t="str">
            <v>Yes</v>
          </cell>
          <cell r="E2" t="str">
            <v>Only execution of votes</v>
          </cell>
          <cell r="F2" t="str">
            <v>Same group</v>
          </cell>
        </row>
        <row r="3">
          <cell r="C3" t="str">
            <v>Executive remuneration</v>
          </cell>
          <cell r="D3" t="str">
            <v>No</v>
          </cell>
          <cell r="E3" t="str">
            <v>Voting recommendations</v>
          </cell>
          <cell r="F3" t="str">
            <v>Associate or join venture of the other entity</v>
          </cell>
        </row>
        <row r="4">
          <cell r="C4" t="str">
            <v>Auditors</v>
          </cell>
          <cell r="F4" t="str">
            <v>Associate or join venture of a third entity</v>
          </cell>
        </row>
        <row r="5">
          <cell r="C5" t="str">
            <v>Environment, social, ethics</v>
          </cell>
          <cell r="F5" t="str">
            <v>A related person has controls or joint control</v>
          </cell>
        </row>
        <row r="6">
          <cell r="C6" t="str">
            <v>Capital transactions</v>
          </cell>
          <cell r="F6" t="str">
            <v>A related person has significant influence</v>
          </cell>
        </row>
        <row r="7">
          <cell r="C7" t="str">
            <v>External resolutions</v>
          </cell>
          <cell r="F7" t="str">
            <v>Key management personnel</v>
          </cell>
        </row>
        <row r="8">
          <cell r="C8" t="str">
            <v>Other, please specify in the accompanying narrative</v>
          </cell>
        </row>
      </sheetData>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showGridLines="0" view="pageBreakPreview" topLeftCell="A4" zoomScale="130" zoomScaleNormal="130" zoomScaleSheetLayoutView="130" workbookViewId="0">
      <selection activeCell="C2" sqref="C2"/>
    </sheetView>
  </sheetViews>
  <sheetFormatPr defaultColWidth="11" defaultRowHeight="12.75" x14ac:dyDescent="0.2"/>
  <cols>
    <col min="1" max="1" width="3.7109375" style="16" customWidth="1"/>
    <col min="2" max="2" width="13.28515625" style="16" customWidth="1"/>
    <col min="3" max="3" width="74.140625" style="16" bestFit="1" customWidth="1"/>
    <col min="4" max="4" width="46.85546875" style="16" customWidth="1"/>
    <col min="5" max="5" width="10.7109375" style="16" customWidth="1"/>
    <col min="6" max="6" width="40.42578125" style="16" customWidth="1"/>
    <col min="7" max="7" width="9.5703125" style="16" customWidth="1"/>
    <col min="8" max="8" width="11" style="16" customWidth="1"/>
    <col min="9" max="16384" width="11" style="16"/>
  </cols>
  <sheetData>
    <row r="1" spans="1:9" ht="10.15" customHeight="1" x14ac:dyDescent="0.2">
      <c r="A1" s="37"/>
      <c r="B1" s="37"/>
      <c r="C1" s="37"/>
    </row>
    <row r="2" spans="1:9" ht="21.6" customHeight="1" x14ac:dyDescent="0.2">
      <c r="A2" s="37"/>
      <c r="B2" s="86" t="s">
        <v>379</v>
      </c>
      <c r="C2" s="90" t="s">
        <v>271</v>
      </c>
      <c r="D2" s="315" t="s">
        <v>308</v>
      </c>
    </row>
    <row r="3" spans="1:9" ht="10.15" customHeight="1" x14ac:dyDescent="0.25">
      <c r="A3" s="37"/>
      <c r="B3" s="37"/>
      <c r="C3" s="37"/>
      <c r="D3"/>
    </row>
    <row r="4" spans="1:9" ht="22.15" customHeight="1" x14ac:dyDescent="0.25">
      <c r="A4" s="38"/>
      <c r="B4" s="40" t="s">
        <v>309</v>
      </c>
      <c r="E4"/>
      <c r="G4" s="40"/>
      <c r="H4" s="40"/>
      <c r="I4" s="40"/>
    </row>
    <row r="5" spans="1:9" ht="22.15" customHeight="1" x14ac:dyDescent="0.25">
      <c r="A5" s="38"/>
      <c r="B5" s="316" t="s">
        <v>315</v>
      </c>
      <c r="E5"/>
      <c r="G5" s="40"/>
      <c r="H5" s="40"/>
      <c r="I5" s="40"/>
    </row>
    <row r="6" spans="1:9" ht="55.15" customHeight="1" x14ac:dyDescent="0.2">
      <c r="A6" s="38"/>
      <c r="B6" s="411" t="s">
        <v>314</v>
      </c>
      <c r="C6" s="411"/>
      <c r="D6" s="411"/>
      <c r="E6" s="411"/>
      <c r="F6" s="411"/>
      <c r="G6" s="38"/>
      <c r="H6" s="38"/>
    </row>
    <row r="7" spans="1:9" ht="12" customHeight="1" x14ac:dyDescent="0.2">
      <c r="A7" s="38"/>
      <c r="B7" s="17"/>
      <c r="C7" s="78"/>
      <c r="G7" s="38"/>
      <c r="H7" s="38"/>
    </row>
    <row r="8" spans="1:9" ht="16.5" customHeight="1" x14ac:dyDescent="0.25">
      <c r="A8" s="38"/>
      <c r="B8" s="42" t="s">
        <v>251</v>
      </c>
      <c r="C8" s="38"/>
      <c r="F8"/>
    </row>
    <row r="9" spans="1:9" ht="12" customHeight="1" thickBot="1" x14ac:dyDescent="0.25">
      <c r="A9" s="37"/>
      <c r="B9" s="37"/>
      <c r="C9" s="37"/>
    </row>
    <row r="10" spans="1:9" ht="62.45" customHeight="1" thickBot="1" x14ac:dyDescent="0.25">
      <c r="A10" s="37"/>
      <c r="B10" s="206" t="s">
        <v>93</v>
      </c>
      <c r="C10" s="207" t="s">
        <v>82</v>
      </c>
      <c r="D10" s="206" t="s">
        <v>88</v>
      </c>
      <c r="E10" s="208" t="s">
        <v>265</v>
      </c>
      <c r="F10" s="209" t="s">
        <v>248</v>
      </c>
    </row>
    <row r="11" spans="1:9" ht="16.899999999999999" customHeight="1" x14ac:dyDescent="0.2">
      <c r="A11" s="37"/>
      <c r="B11" s="210"/>
      <c r="C11" s="211" t="s">
        <v>83</v>
      </c>
      <c r="D11" s="212"/>
      <c r="E11" s="212"/>
      <c r="F11" s="212"/>
    </row>
    <row r="12" spans="1:9" ht="16.899999999999999" customHeight="1" x14ac:dyDescent="0.25">
      <c r="A12" s="37"/>
      <c r="B12" s="213" t="s">
        <v>91</v>
      </c>
      <c r="C12" s="214" t="s">
        <v>316</v>
      </c>
      <c r="D12" s="215" t="s">
        <v>324</v>
      </c>
      <c r="E12" s="215" t="s">
        <v>380</v>
      </c>
      <c r="F12" s="216"/>
    </row>
    <row r="13" spans="1:9" ht="16.899999999999999" customHeight="1" x14ac:dyDescent="0.25">
      <c r="A13" s="37"/>
      <c r="B13" s="213" t="s">
        <v>92</v>
      </c>
      <c r="C13" s="214" t="s">
        <v>266</v>
      </c>
      <c r="D13" s="215" t="s">
        <v>324</v>
      </c>
      <c r="E13" s="215" t="s">
        <v>380</v>
      </c>
      <c r="F13" s="217"/>
    </row>
    <row r="14" spans="1:9" ht="16.899999999999999" customHeight="1" x14ac:dyDescent="0.2">
      <c r="A14" s="37"/>
      <c r="B14" s="218"/>
      <c r="C14" s="219" t="s">
        <v>84</v>
      </c>
      <c r="D14" s="220"/>
      <c r="E14" s="220"/>
      <c r="F14" s="220"/>
    </row>
    <row r="15" spans="1:9" ht="16.899999999999999" customHeight="1" x14ac:dyDescent="0.25">
      <c r="A15" s="37"/>
      <c r="B15" s="213" t="s">
        <v>94</v>
      </c>
      <c r="C15" s="371" t="s">
        <v>320</v>
      </c>
      <c r="D15" s="215" t="s">
        <v>325</v>
      </c>
      <c r="E15" s="215" t="s">
        <v>380</v>
      </c>
      <c r="F15" s="216"/>
      <c r="G15"/>
    </row>
    <row r="16" spans="1:9" ht="16.899999999999999" customHeight="1" x14ac:dyDescent="0.25">
      <c r="A16" s="37"/>
      <c r="B16" s="213" t="s">
        <v>95</v>
      </c>
      <c r="C16" s="221" t="s">
        <v>96</v>
      </c>
      <c r="D16" s="215" t="s">
        <v>326</v>
      </c>
      <c r="E16" s="215" t="s">
        <v>380</v>
      </c>
      <c r="F16" s="222"/>
      <c r="G16" s="39"/>
    </row>
    <row r="17" spans="1:8" ht="16.899999999999999" customHeight="1" x14ac:dyDescent="0.25">
      <c r="A17" s="37"/>
      <c r="B17" s="218"/>
      <c r="C17" s="219" t="s">
        <v>247</v>
      </c>
      <c r="D17" s="220"/>
      <c r="E17" s="220"/>
      <c r="F17" s="223"/>
      <c r="G17" s="39"/>
    </row>
    <row r="18" spans="1:8" ht="31.9" customHeight="1" x14ac:dyDescent="0.25">
      <c r="A18" s="37"/>
      <c r="B18" s="224" t="s">
        <v>351</v>
      </c>
      <c r="C18" s="225" t="s">
        <v>146</v>
      </c>
      <c r="D18" s="226" t="s">
        <v>327</v>
      </c>
      <c r="E18" s="226" t="s">
        <v>380</v>
      </c>
      <c r="F18" s="227"/>
      <c r="G18" s="39"/>
    </row>
    <row r="19" spans="1:8" ht="31.9" customHeight="1" x14ac:dyDescent="0.25">
      <c r="A19" s="37"/>
      <c r="B19" s="213" t="s">
        <v>147</v>
      </c>
      <c r="C19" s="214" t="s">
        <v>148</v>
      </c>
      <c r="D19" s="228" t="s">
        <v>328</v>
      </c>
      <c r="E19" s="228" t="s">
        <v>380</v>
      </c>
      <c r="F19" s="222"/>
      <c r="G19" s="39"/>
    </row>
    <row r="20" spans="1:8" ht="31.9" customHeight="1" x14ac:dyDescent="0.25">
      <c r="A20" s="37"/>
      <c r="B20" s="229" t="s">
        <v>149</v>
      </c>
      <c r="C20" s="214" t="s">
        <v>349</v>
      </c>
      <c r="D20" s="228" t="s">
        <v>329</v>
      </c>
      <c r="E20" s="228"/>
      <c r="F20" s="222"/>
      <c r="G20" s="39"/>
    </row>
    <row r="21" spans="1:8" ht="16.899999999999999" customHeight="1" x14ac:dyDescent="0.25">
      <c r="A21" s="37"/>
      <c r="B21" s="218"/>
      <c r="C21" s="220" t="s">
        <v>76</v>
      </c>
      <c r="D21" s="220"/>
      <c r="E21" s="220"/>
      <c r="F21" s="223"/>
      <c r="G21" s="39"/>
    </row>
    <row r="22" spans="1:8" ht="16.899999999999999" customHeight="1" x14ac:dyDescent="0.25">
      <c r="A22" s="37"/>
      <c r="B22" s="230" t="s">
        <v>89</v>
      </c>
      <c r="C22" s="231" t="s">
        <v>342</v>
      </c>
      <c r="D22" s="231" t="s">
        <v>330</v>
      </c>
      <c r="E22" s="232" t="s">
        <v>380</v>
      </c>
      <c r="F22" s="222"/>
      <c r="G22" s="39"/>
    </row>
    <row r="23" spans="1:8" ht="16.899999999999999" customHeight="1" x14ac:dyDescent="0.25">
      <c r="A23" s="37"/>
      <c r="B23" s="230" t="s">
        <v>90</v>
      </c>
      <c r="C23" s="231" t="s">
        <v>263</v>
      </c>
      <c r="D23" s="231" t="s">
        <v>331</v>
      </c>
      <c r="E23" s="232" t="s">
        <v>380</v>
      </c>
      <c r="F23" s="222"/>
      <c r="G23" s="39"/>
    </row>
    <row r="24" spans="1:8" ht="16.899999999999999" customHeight="1" x14ac:dyDescent="0.25">
      <c r="A24" s="37"/>
      <c r="B24" s="218"/>
      <c r="C24" s="220" t="s">
        <v>362</v>
      </c>
      <c r="D24" s="220"/>
      <c r="E24" s="220"/>
      <c r="F24" s="223"/>
      <c r="G24" s="39"/>
    </row>
    <row r="25" spans="1:8" ht="16.899999999999999" customHeight="1" x14ac:dyDescent="0.25">
      <c r="A25" s="37"/>
      <c r="B25" s="230" t="s">
        <v>79</v>
      </c>
      <c r="C25" s="231" t="s">
        <v>360</v>
      </c>
      <c r="D25" s="231" t="s">
        <v>332</v>
      </c>
      <c r="E25" s="231"/>
      <c r="F25" s="222"/>
      <c r="G25" s="39"/>
    </row>
    <row r="26" spans="1:8" ht="16.899999999999999" customHeight="1" x14ac:dyDescent="0.25">
      <c r="A26" s="37"/>
      <c r="B26" s="230" t="s">
        <v>80</v>
      </c>
      <c r="C26" s="231" t="s">
        <v>361</v>
      </c>
      <c r="D26" s="231" t="s">
        <v>333</v>
      </c>
      <c r="E26" s="231"/>
      <c r="F26" s="222"/>
      <c r="G26" s="39"/>
    </row>
    <row r="27" spans="1:8" ht="60" x14ac:dyDescent="0.25">
      <c r="B27" s="218"/>
      <c r="C27" s="219" t="s">
        <v>249</v>
      </c>
      <c r="D27" s="220"/>
      <c r="E27" s="220"/>
      <c r="F27" s="233" t="s">
        <v>270</v>
      </c>
      <c r="G27" s="39"/>
    </row>
    <row r="28" spans="1:8" ht="16.899999999999999" customHeight="1" x14ac:dyDescent="0.2">
      <c r="B28" s="213" t="s">
        <v>12</v>
      </c>
      <c r="C28" s="214" t="s">
        <v>13</v>
      </c>
      <c r="D28" s="214" t="s">
        <v>335</v>
      </c>
      <c r="E28" s="214"/>
      <c r="F28" s="412" t="s">
        <v>310</v>
      </c>
      <c r="G28" s="39"/>
    </row>
    <row r="29" spans="1:8" ht="16.899999999999999" customHeight="1" x14ac:dyDescent="0.2">
      <c r="B29" s="213" t="s">
        <v>14</v>
      </c>
      <c r="C29" s="214" t="s">
        <v>15</v>
      </c>
      <c r="D29" s="214" t="s">
        <v>336</v>
      </c>
      <c r="E29" s="214"/>
      <c r="F29" s="413"/>
    </row>
    <row r="30" spans="1:8" ht="16.899999999999999" customHeight="1" x14ac:dyDescent="0.2">
      <c r="B30" s="213" t="s">
        <v>16</v>
      </c>
      <c r="C30" s="214" t="s">
        <v>17</v>
      </c>
      <c r="D30" s="214" t="s">
        <v>337</v>
      </c>
      <c r="E30" s="214"/>
      <c r="F30" s="413"/>
    </row>
    <row r="31" spans="1:8" ht="16.899999999999999" customHeight="1" x14ac:dyDescent="0.2">
      <c r="B31" s="213" t="s">
        <v>18</v>
      </c>
      <c r="C31" s="214" t="s">
        <v>19</v>
      </c>
      <c r="D31" s="214" t="s">
        <v>338</v>
      </c>
      <c r="E31" s="214"/>
      <c r="F31" s="414"/>
    </row>
    <row r="32" spans="1:8" ht="21.6" customHeight="1" x14ac:dyDescent="0.25">
      <c r="B32" s="39"/>
      <c r="C32" s="39"/>
      <c r="D32" s="39"/>
      <c r="E32" s="39"/>
      <c r="F32" s="39"/>
      <c r="G32" s="39"/>
      <c r="H32" s="15"/>
    </row>
    <row r="33" spans="2:6" ht="31.15" customHeight="1" x14ac:dyDescent="0.2">
      <c r="B33" s="416" t="s">
        <v>252</v>
      </c>
      <c r="C33" s="416"/>
      <c r="D33" s="416"/>
      <c r="E33" s="416"/>
      <c r="F33" s="80"/>
    </row>
    <row r="34" spans="2:6" ht="48.75" customHeight="1" x14ac:dyDescent="0.2">
      <c r="B34" s="415" t="s">
        <v>334</v>
      </c>
      <c r="C34" s="415"/>
      <c r="D34" s="415"/>
      <c r="E34" s="415"/>
      <c r="F34" s="366"/>
    </row>
    <row r="35" spans="2:6" ht="14.45" customHeight="1" x14ac:dyDescent="0.2">
      <c r="B35" s="87"/>
      <c r="C35" s="88"/>
      <c r="D35" s="88"/>
      <c r="E35" s="88"/>
      <c r="F35" s="88"/>
    </row>
    <row r="36" spans="2:6" x14ac:dyDescent="0.2">
      <c r="B36" s="88"/>
      <c r="C36" s="88"/>
      <c r="D36" s="88"/>
      <c r="E36" s="88"/>
      <c r="F36" s="88"/>
    </row>
  </sheetData>
  <mergeCells count="4">
    <mergeCell ref="B6:F6"/>
    <mergeCell ref="F28:F31"/>
    <mergeCell ref="B34:E34"/>
    <mergeCell ref="B33:E33"/>
  </mergeCells>
  <pageMargins left="0.70866141732283472" right="0.70866141732283472" top="0.78740157480314965" bottom="0.78740157480314965" header="0.31496062992125984" footer="0.31496062992125984"/>
  <pageSetup paperSize="9" scale="69"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2"/>
  <sheetViews>
    <sheetView showGridLines="0" topLeftCell="A4" workbookViewId="0">
      <selection activeCell="D12" sqref="D12"/>
    </sheetView>
  </sheetViews>
  <sheetFormatPr defaultRowHeight="15" x14ac:dyDescent="0.25"/>
  <cols>
    <col min="1" max="1" width="3.7109375" customWidth="1"/>
    <col min="3" max="3" width="46.42578125" customWidth="1"/>
    <col min="4" max="4" width="94" customWidth="1"/>
    <col min="5" max="5" width="12.28515625" customWidth="1"/>
  </cols>
  <sheetData>
    <row r="1" spans="2:5" ht="10.15" customHeight="1" x14ac:dyDescent="0.25"/>
    <row r="2" spans="2:5" ht="15.75" x14ac:dyDescent="0.25">
      <c r="B2" s="89" t="str">
        <f>+Přehled!B2</f>
        <v>CYRRUS, a.s.</v>
      </c>
      <c r="D2" s="315" t="s">
        <v>308</v>
      </c>
    </row>
    <row r="3" spans="2:5" ht="10.15" customHeight="1" x14ac:dyDescent="0.25"/>
    <row r="4" spans="2:5" ht="16.149999999999999" customHeight="1" x14ac:dyDescent="0.25">
      <c r="B4" s="46" t="s">
        <v>293</v>
      </c>
      <c r="C4" s="47"/>
      <c r="D4" s="48"/>
      <c r="E4" s="81"/>
    </row>
    <row r="5" spans="2:5" ht="16.5" customHeight="1" x14ac:dyDescent="0.25">
      <c r="B5" s="417" t="s">
        <v>365</v>
      </c>
      <c r="C5" s="417"/>
      <c r="D5" s="417"/>
      <c r="E5" s="82"/>
    </row>
    <row r="6" spans="2:5" ht="16.5" customHeight="1" x14ac:dyDescent="0.25">
      <c r="B6" s="309" t="s">
        <v>311</v>
      </c>
      <c r="C6" s="19"/>
      <c r="D6" s="8"/>
      <c r="E6" s="82"/>
    </row>
    <row r="7" spans="2:5" ht="16.149999999999999" customHeight="1" x14ac:dyDescent="0.25">
      <c r="B7" s="43" t="s">
        <v>106</v>
      </c>
      <c r="C7" s="44"/>
      <c r="D7" s="375">
        <v>44561</v>
      </c>
    </row>
    <row r="8" spans="2:5" ht="16.149999999999999" customHeight="1" x14ac:dyDescent="0.25">
      <c r="D8" s="101" t="s">
        <v>285</v>
      </c>
    </row>
    <row r="9" spans="2:5" ht="15.75" thickBot="1" x14ac:dyDescent="0.3">
      <c r="D9" s="8"/>
    </row>
    <row r="10" spans="2:5" x14ac:dyDescent="0.25">
      <c r="B10" s="9"/>
      <c r="C10" s="9"/>
      <c r="D10" s="41" t="s">
        <v>5</v>
      </c>
    </row>
    <row r="11" spans="2:5" ht="15.75" thickBot="1" x14ac:dyDescent="0.3">
      <c r="B11" s="10"/>
      <c r="C11" s="11"/>
      <c r="D11" s="110" t="s">
        <v>78</v>
      </c>
    </row>
    <row r="12" spans="2:5" ht="190.5" customHeight="1" thickBot="1" x14ac:dyDescent="0.3">
      <c r="B12" s="111">
        <v>1</v>
      </c>
      <c r="C12" s="112" t="s">
        <v>294</v>
      </c>
      <c r="D12" s="391" t="s">
        <v>384</v>
      </c>
    </row>
  </sheetData>
  <mergeCells count="1">
    <mergeCell ref="B5:D5"/>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6"/>
  <sheetViews>
    <sheetView showGridLines="0" topLeftCell="A13" workbookViewId="0">
      <selection activeCell="D14" sqref="D14"/>
    </sheetView>
  </sheetViews>
  <sheetFormatPr defaultRowHeight="15" x14ac:dyDescent="0.25"/>
  <cols>
    <col min="1" max="1" width="3.7109375" customWidth="1"/>
    <col min="2" max="2" width="8.28515625" customWidth="1"/>
    <col min="3" max="3" width="65.28515625" customWidth="1"/>
    <col min="4" max="4" width="65.5703125" customWidth="1"/>
    <col min="5" max="5" width="16" customWidth="1"/>
    <col min="6" max="6" width="16.7109375" customWidth="1"/>
  </cols>
  <sheetData>
    <row r="1" spans="2:6" ht="10.15" customHeight="1" x14ac:dyDescent="0.25"/>
    <row r="2" spans="2:6" ht="15.75" x14ac:dyDescent="0.25">
      <c r="B2" s="89" t="str">
        <f>+Přehled!B2</f>
        <v>CYRRUS, a.s.</v>
      </c>
      <c r="D2" s="315" t="s">
        <v>308</v>
      </c>
    </row>
    <row r="3" spans="2:6" ht="10.15" customHeight="1" x14ac:dyDescent="0.25"/>
    <row r="4" spans="2:6" ht="15.75" x14ac:dyDescent="0.25">
      <c r="B4" s="66" t="s">
        <v>267</v>
      </c>
      <c r="C4" s="47"/>
      <c r="D4" s="48"/>
      <c r="F4" s="81"/>
    </row>
    <row r="5" spans="2:6" ht="14.45" customHeight="1" x14ac:dyDescent="0.25">
      <c r="B5" s="417" t="s">
        <v>365</v>
      </c>
      <c r="C5" s="417"/>
      <c r="D5" s="417"/>
      <c r="F5" s="82"/>
    </row>
    <row r="6" spans="2:6" ht="16.899999999999999" customHeight="1" x14ac:dyDescent="0.25">
      <c r="B6" s="309" t="s">
        <v>311</v>
      </c>
      <c r="C6" s="19"/>
      <c r="D6" s="8"/>
      <c r="F6" s="82"/>
    </row>
    <row r="7" spans="2:6" x14ac:dyDescent="0.25">
      <c r="B7" s="43" t="s">
        <v>106</v>
      </c>
      <c r="C7" s="44"/>
      <c r="D7" s="375">
        <f>'IF RM1'!D7</f>
        <v>44561</v>
      </c>
    </row>
    <row r="9" spans="2:6" ht="15.75" thickBot="1" x14ac:dyDescent="0.3">
      <c r="B9" s="8"/>
      <c r="C9" s="8"/>
      <c r="D9" s="8"/>
    </row>
    <row r="10" spans="2:6" ht="16.149999999999999" customHeight="1" x14ac:dyDescent="0.25">
      <c r="B10" s="9"/>
      <c r="C10" s="8"/>
      <c r="D10" s="41" t="s">
        <v>5</v>
      </c>
    </row>
    <row r="11" spans="2:6" ht="16.149999999999999" customHeight="1" thickBot="1" x14ac:dyDescent="0.3">
      <c r="B11" s="10"/>
      <c r="C11" s="84"/>
      <c r="D11" s="110" t="s">
        <v>78</v>
      </c>
    </row>
    <row r="12" spans="2:6" ht="409.5" x14ac:dyDescent="0.25">
      <c r="B12" s="113">
        <v>1</v>
      </c>
      <c r="C12" s="114" t="s">
        <v>281</v>
      </c>
      <c r="D12" s="392" t="s">
        <v>385</v>
      </c>
    </row>
    <row r="13" spans="2:6" ht="64.900000000000006" customHeight="1" x14ac:dyDescent="0.25">
      <c r="B13" s="116">
        <v>2</v>
      </c>
      <c r="C13" s="193" t="s">
        <v>286</v>
      </c>
      <c r="D13" s="393" t="s">
        <v>386</v>
      </c>
    </row>
    <row r="14" spans="2:6" ht="64.900000000000006" customHeight="1" thickBot="1" x14ac:dyDescent="0.3">
      <c r="B14" s="117">
        <v>3</v>
      </c>
      <c r="C14" s="118" t="s">
        <v>268</v>
      </c>
      <c r="D14" s="394" t="s">
        <v>387</v>
      </c>
    </row>
    <row r="16" spans="2:6" x14ac:dyDescent="0.25">
      <c r="B16" s="85" t="s">
        <v>282</v>
      </c>
    </row>
  </sheetData>
  <mergeCells count="1">
    <mergeCell ref="B5:D5"/>
  </mergeCells>
  <pageMargins left="0.70866141732283472" right="0.70866141732283472" top="0.78740157480314965" bottom="0.78740157480314965"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0"/>
  <sheetViews>
    <sheetView showGridLines="0" workbookViewId="0">
      <selection activeCell="D15" sqref="D15"/>
    </sheetView>
  </sheetViews>
  <sheetFormatPr defaultRowHeight="15" x14ac:dyDescent="0.25"/>
  <cols>
    <col min="1" max="1" width="3.7109375" customWidth="1"/>
    <col min="3" max="3" width="59.28515625" customWidth="1"/>
    <col min="4" max="4" width="18" customWidth="1"/>
    <col min="5" max="5" width="6.7109375" customWidth="1"/>
    <col min="6" max="6" width="36.140625" customWidth="1"/>
  </cols>
  <sheetData>
    <row r="1" spans="2:5" ht="10.15" customHeight="1" x14ac:dyDescent="0.25"/>
    <row r="2" spans="2:5" ht="15.75" x14ac:dyDescent="0.25">
      <c r="B2" s="89" t="str">
        <f>+Přehled!B2</f>
        <v>CYRRUS, a.s.</v>
      </c>
      <c r="D2" s="315" t="s">
        <v>308</v>
      </c>
    </row>
    <row r="3" spans="2:5" ht="10.15" customHeight="1" x14ac:dyDescent="0.25"/>
    <row r="4" spans="2:5" ht="18.600000000000001" customHeight="1" x14ac:dyDescent="0.25">
      <c r="B4" s="319" t="s">
        <v>321</v>
      </c>
      <c r="C4" s="107"/>
      <c r="D4" s="100"/>
      <c r="E4" s="99"/>
    </row>
    <row r="5" spans="2:5" ht="25.15" customHeight="1" x14ac:dyDescent="0.25">
      <c r="B5" s="418" t="s">
        <v>366</v>
      </c>
      <c r="C5" s="418"/>
      <c r="D5" s="418"/>
    </row>
    <row r="6" spans="2:5" ht="16.149999999999999" customHeight="1" x14ac:dyDescent="0.25">
      <c r="B6" s="22" t="s">
        <v>109</v>
      </c>
      <c r="C6" s="8"/>
      <c r="D6" s="8"/>
    </row>
    <row r="7" spans="2:5" ht="16.149999999999999" customHeight="1" x14ac:dyDescent="0.25">
      <c r="B7" s="309" t="s">
        <v>311</v>
      </c>
      <c r="C7" s="19"/>
      <c r="D7" s="8"/>
    </row>
    <row r="8" spans="2:5" ht="16.149999999999999" customHeight="1" x14ac:dyDescent="0.25">
      <c r="B8" s="43" t="s">
        <v>106</v>
      </c>
      <c r="C8" s="44"/>
      <c r="D8" s="375">
        <f>'IF RM1'!D7</f>
        <v>44561</v>
      </c>
    </row>
    <row r="9" spans="2:5" ht="16.149999999999999" customHeight="1" x14ac:dyDescent="0.25">
      <c r="B9" s="18"/>
      <c r="C9" s="19"/>
      <c r="D9" s="8"/>
    </row>
    <row r="10" spans="2:5" x14ac:dyDescent="0.25">
      <c r="B10" s="9"/>
      <c r="C10" s="9"/>
    </row>
    <row r="11" spans="2:5" ht="15.75" thickBot="1" x14ac:dyDescent="0.3">
      <c r="B11" s="10"/>
      <c r="C11" s="11"/>
    </row>
    <row r="12" spans="2:5" ht="30" x14ac:dyDescent="0.25">
      <c r="B12" s="119"/>
      <c r="C12" s="120" t="s">
        <v>322</v>
      </c>
      <c r="D12" s="419" t="s">
        <v>280</v>
      </c>
    </row>
    <row r="13" spans="2:5" ht="15.75" thickBot="1" x14ac:dyDescent="0.3">
      <c r="B13" s="121"/>
      <c r="C13" s="122" t="s">
        <v>264</v>
      </c>
      <c r="D13" s="420"/>
    </row>
    <row r="14" spans="2:5" x14ac:dyDescent="0.25">
      <c r="B14" s="113">
        <v>1</v>
      </c>
      <c r="C14" s="374" t="s">
        <v>381</v>
      </c>
      <c r="D14" s="124">
        <v>9</v>
      </c>
    </row>
    <row r="15" spans="2:5" x14ac:dyDescent="0.25">
      <c r="B15" s="116">
        <v>2</v>
      </c>
      <c r="C15" s="395" t="s">
        <v>388</v>
      </c>
      <c r="D15" s="125">
        <v>2</v>
      </c>
    </row>
    <row r="16" spans="2:5" x14ac:dyDescent="0.25">
      <c r="B16" s="116">
        <v>3</v>
      </c>
      <c r="C16" s="395" t="s">
        <v>383</v>
      </c>
      <c r="D16" s="125">
        <v>1</v>
      </c>
    </row>
    <row r="17" spans="2:4" x14ac:dyDescent="0.25">
      <c r="B17" s="116">
        <v>4</v>
      </c>
      <c r="C17" s="1"/>
      <c r="D17" s="126"/>
    </row>
    <row r="18" spans="2:4" x14ac:dyDescent="0.25">
      <c r="B18" s="116">
        <v>5</v>
      </c>
      <c r="C18" s="1"/>
      <c r="D18" s="126"/>
    </row>
    <row r="19" spans="2:4" x14ac:dyDescent="0.25">
      <c r="B19" s="127"/>
      <c r="C19" s="1"/>
      <c r="D19" s="126"/>
    </row>
    <row r="20" spans="2:4" ht="15.75" thickBot="1" x14ac:dyDescent="0.3">
      <c r="B20" s="128"/>
      <c r="C20" s="129"/>
      <c r="D20" s="130"/>
    </row>
  </sheetData>
  <mergeCells count="2">
    <mergeCell ref="B5:D5"/>
    <mergeCell ref="D12:D13"/>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8"/>
  <sheetViews>
    <sheetView showGridLines="0" topLeftCell="A10" workbookViewId="0">
      <selection activeCell="D15" sqref="D15"/>
    </sheetView>
  </sheetViews>
  <sheetFormatPr defaultRowHeight="15" x14ac:dyDescent="0.25"/>
  <cols>
    <col min="1" max="1" width="3.7109375" customWidth="1"/>
    <col min="3" max="3" width="63.140625" customWidth="1"/>
    <col min="4" max="4" width="69.28515625" customWidth="1"/>
    <col min="5" max="5" width="31.42578125" customWidth="1"/>
  </cols>
  <sheetData>
    <row r="1" spans="2:5" ht="10.15" customHeight="1" x14ac:dyDescent="0.25"/>
    <row r="2" spans="2:5" ht="15.75" x14ac:dyDescent="0.25">
      <c r="B2" s="89" t="str">
        <f>+Přehled!B2</f>
        <v>CYRRUS, a.s.</v>
      </c>
      <c r="D2" s="315" t="s">
        <v>308</v>
      </c>
    </row>
    <row r="3" spans="2:5" ht="10.15" customHeight="1" x14ac:dyDescent="0.25"/>
    <row r="4" spans="2:5" ht="19.149999999999999" customHeight="1" x14ac:dyDescent="0.25">
      <c r="B4" s="318" t="s">
        <v>97</v>
      </c>
      <c r="C4" s="53"/>
      <c r="D4" s="48"/>
    </row>
    <row r="5" spans="2:5" ht="20.100000000000001" customHeight="1" x14ac:dyDescent="0.25">
      <c r="B5" s="421" t="s">
        <v>367</v>
      </c>
      <c r="C5" s="421"/>
      <c r="D5" s="421"/>
    </row>
    <row r="6" spans="2:5" ht="20.100000000000001" customHeight="1" x14ac:dyDescent="0.25">
      <c r="B6" s="309" t="s">
        <v>311</v>
      </c>
      <c r="C6" s="19"/>
      <c r="D6" s="8"/>
    </row>
    <row r="7" spans="2:5" ht="20.100000000000001" customHeight="1" x14ac:dyDescent="0.25">
      <c r="B7" s="43" t="s">
        <v>106</v>
      </c>
      <c r="C7" s="44"/>
      <c r="D7" s="375">
        <f>'IF RM1'!D7</f>
        <v>44561</v>
      </c>
    </row>
    <row r="8" spans="2:5" ht="20.100000000000001" customHeight="1" thickBot="1" x14ac:dyDescent="0.3">
      <c r="B8" s="8"/>
      <c r="C8" s="8"/>
      <c r="D8" s="8"/>
    </row>
    <row r="9" spans="2:5" x14ac:dyDescent="0.25">
      <c r="B9" s="9"/>
      <c r="C9" s="9"/>
      <c r="D9" s="91" t="s">
        <v>5</v>
      </c>
      <c r="E9" s="105" t="s">
        <v>6</v>
      </c>
    </row>
    <row r="10" spans="2:5" ht="15.75" thickBot="1" x14ac:dyDescent="0.3">
      <c r="B10" s="10"/>
      <c r="C10" s="11"/>
      <c r="D10" s="131" t="s">
        <v>78</v>
      </c>
      <c r="E10" s="106" t="s">
        <v>272</v>
      </c>
    </row>
    <row r="11" spans="2:5" ht="14.45" customHeight="1" x14ac:dyDescent="0.25">
      <c r="B11" s="119"/>
      <c r="C11" s="132" t="s">
        <v>98</v>
      </c>
      <c r="D11" s="133"/>
      <c r="E11" s="423" t="s">
        <v>354</v>
      </c>
    </row>
    <row r="12" spans="2:5" ht="255" x14ac:dyDescent="0.25">
      <c r="B12" s="116">
        <v>1</v>
      </c>
      <c r="C12" s="35" t="s">
        <v>283</v>
      </c>
      <c r="D12" s="409" t="s">
        <v>441</v>
      </c>
      <c r="E12" s="424"/>
    </row>
    <row r="13" spans="2:5" ht="14.45" customHeight="1" x14ac:dyDescent="0.25">
      <c r="B13" s="134"/>
      <c r="C13" s="65" t="s">
        <v>99</v>
      </c>
      <c r="D13" s="135"/>
      <c r="E13" s="425" t="s">
        <v>355</v>
      </c>
    </row>
    <row r="14" spans="2:5" ht="14.45" customHeight="1" x14ac:dyDescent="0.25">
      <c r="B14" s="116">
        <v>2</v>
      </c>
      <c r="C14" s="6" t="s">
        <v>307</v>
      </c>
      <c r="D14" s="125" t="s">
        <v>382</v>
      </c>
      <c r="E14" s="426"/>
    </row>
    <row r="15" spans="2:5" x14ac:dyDescent="0.25">
      <c r="B15" s="116">
        <v>3</v>
      </c>
      <c r="C15" s="6" t="s">
        <v>107</v>
      </c>
      <c r="D15" s="125">
        <v>8</v>
      </c>
      <c r="E15" s="426"/>
    </row>
    <row r="16" spans="2:5" ht="15.75" thickBot="1" x14ac:dyDescent="0.3">
      <c r="B16" s="117">
        <v>4</v>
      </c>
      <c r="C16" s="136" t="s">
        <v>108</v>
      </c>
      <c r="D16" s="137">
        <v>4</v>
      </c>
      <c r="E16" s="427"/>
    </row>
    <row r="17" spans="2:4" ht="18.600000000000001" customHeight="1" x14ac:dyDescent="0.25"/>
    <row r="18" spans="2:4" ht="35.450000000000003" customHeight="1" x14ac:dyDescent="0.25">
      <c r="B18" s="422" t="s">
        <v>356</v>
      </c>
      <c r="C18" s="422"/>
      <c r="D18" s="422"/>
    </row>
  </sheetData>
  <mergeCells count="4">
    <mergeCell ref="B5:D5"/>
    <mergeCell ref="B18:D18"/>
    <mergeCell ref="E11:E12"/>
    <mergeCell ref="E13:E16"/>
  </mergeCells>
  <pageMargins left="0.70866141732283472" right="0.70866141732283472" top="0.78740157480314965" bottom="0.78740157480314965"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11"/>
  <sheetViews>
    <sheetView showGridLines="0" topLeftCell="A3" workbookViewId="0">
      <selection activeCell="D15" sqref="D15"/>
    </sheetView>
  </sheetViews>
  <sheetFormatPr defaultColWidth="11" defaultRowHeight="15" x14ac:dyDescent="0.25"/>
  <cols>
    <col min="1" max="1" width="3.7109375" style="3" customWidth="1"/>
    <col min="2" max="2" width="7.42578125" style="7" customWidth="1"/>
    <col min="3" max="3" width="86" customWidth="1"/>
    <col min="4" max="4" width="18.5703125" style="377" customWidth="1"/>
    <col min="5" max="5" width="42.85546875" customWidth="1"/>
    <col min="6" max="6" width="22.28515625" style="3" customWidth="1"/>
    <col min="7" max="16384" width="11" style="3"/>
  </cols>
  <sheetData>
    <row r="1" spans="2:6" ht="10.15" customHeight="1" x14ac:dyDescent="0.25">
      <c r="B1" s="36"/>
      <c r="F1"/>
    </row>
    <row r="2" spans="2:6" ht="15.75" x14ac:dyDescent="0.25">
      <c r="B2" s="89" t="str">
        <f>+Přehled!B2</f>
        <v>CYRRUS, a.s.</v>
      </c>
      <c r="D2" s="378"/>
      <c r="E2" s="315" t="s">
        <v>308</v>
      </c>
      <c r="F2"/>
    </row>
    <row r="3" spans="2:6" ht="10.15" customHeight="1" x14ac:dyDescent="0.25">
      <c r="B3" s="36"/>
      <c r="F3"/>
    </row>
    <row r="4" spans="2:6" ht="20.100000000000001" customHeight="1" x14ac:dyDescent="0.25">
      <c r="B4" s="317" t="s">
        <v>339</v>
      </c>
      <c r="C4" s="47"/>
      <c r="D4" s="379"/>
      <c r="E4" s="67"/>
      <c r="F4"/>
    </row>
    <row r="5" spans="2:6" ht="34.9" customHeight="1" x14ac:dyDescent="0.25">
      <c r="B5" s="418" t="s">
        <v>368</v>
      </c>
      <c r="C5" s="431"/>
      <c r="D5" s="431"/>
      <c r="E5" s="431"/>
      <c r="F5"/>
    </row>
    <row r="6" spans="2:6" ht="16.149999999999999" customHeight="1" x14ac:dyDescent="0.25">
      <c r="B6" s="309" t="s">
        <v>311</v>
      </c>
      <c r="C6" s="15"/>
      <c r="D6" s="380"/>
      <c r="F6" s="83"/>
    </row>
    <row r="7" spans="2:6" ht="17.45" customHeight="1" x14ac:dyDescent="0.25">
      <c r="B7" s="43" t="s">
        <v>106</v>
      </c>
      <c r="C7" s="44"/>
      <c r="D7" s="381"/>
      <c r="E7" s="375">
        <f>'IF RM1'!D7</f>
        <v>44561</v>
      </c>
    </row>
    <row r="8" spans="2:6" x14ac:dyDescent="0.25">
      <c r="B8" s="18"/>
      <c r="E8" s="3"/>
    </row>
    <row r="9" spans="2:6" ht="15.75" thickBot="1" x14ac:dyDescent="0.3">
      <c r="B9" s="18"/>
      <c r="D9" s="382" t="s">
        <v>279</v>
      </c>
      <c r="E9" s="103"/>
    </row>
    <row r="10" spans="2:6" x14ac:dyDescent="0.25">
      <c r="B10" s="4"/>
      <c r="D10" s="383" t="s">
        <v>150</v>
      </c>
      <c r="E10" s="138" t="s">
        <v>151</v>
      </c>
    </row>
    <row r="11" spans="2:6" ht="45.75" thickBot="1" x14ac:dyDescent="0.3">
      <c r="B11" s="4"/>
      <c r="C11" s="4"/>
      <c r="D11" s="384" t="s">
        <v>152</v>
      </c>
      <c r="E11" s="139" t="s">
        <v>153</v>
      </c>
    </row>
    <row r="12" spans="2:6" s="5" customFormat="1" ht="18" customHeight="1" thickBot="1" x14ac:dyDescent="0.3">
      <c r="B12" s="428" t="s">
        <v>154</v>
      </c>
      <c r="C12" s="429"/>
      <c r="D12" s="429"/>
      <c r="E12" s="430"/>
    </row>
    <row r="13" spans="2:6" x14ac:dyDescent="0.25">
      <c r="B13" s="234">
        <v>1</v>
      </c>
      <c r="C13" s="235" t="s">
        <v>155</v>
      </c>
      <c r="D13" s="376">
        <v>80496975.268995494</v>
      </c>
      <c r="E13" s="115"/>
    </row>
    <row r="14" spans="2:6" x14ac:dyDescent="0.25">
      <c r="B14" s="236">
        <v>2</v>
      </c>
      <c r="C14" s="237" t="s">
        <v>156</v>
      </c>
      <c r="D14" s="376">
        <v>80496975.268995494</v>
      </c>
      <c r="E14" s="140"/>
    </row>
    <row r="15" spans="2:6" x14ac:dyDescent="0.25">
      <c r="B15" s="236">
        <v>3</v>
      </c>
      <c r="C15" s="237" t="s">
        <v>157</v>
      </c>
      <c r="D15" s="376">
        <v>80496975.268995494</v>
      </c>
      <c r="E15" s="140"/>
    </row>
    <row r="16" spans="2:6" x14ac:dyDescent="0.25">
      <c r="B16" s="116">
        <v>4</v>
      </c>
      <c r="C16" s="6" t="s">
        <v>158</v>
      </c>
      <c r="D16" s="376">
        <v>47020000</v>
      </c>
      <c r="E16" s="140" t="s">
        <v>394</v>
      </c>
    </row>
    <row r="17" spans="2:5" x14ac:dyDescent="0.25">
      <c r="B17" s="116">
        <v>5</v>
      </c>
      <c r="C17" s="6" t="s">
        <v>159</v>
      </c>
      <c r="D17" s="376">
        <v>171659.98</v>
      </c>
      <c r="E17" s="140" t="s">
        <v>395</v>
      </c>
    </row>
    <row r="18" spans="2:5" x14ac:dyDescent="0.25">
      <c r="B18" s="116">
        <v>6</v>
      </c>
      <c r="C18" s="6" t="s">
        <v>160</v>
      </c>
      <c r="D18" s="376">
        <v>35435408.740000002</v>
      </c>
      <c r="E18" s="140" t="s">
        <v>396</v>
      </c>
    </row>
    <row r="19" spans="2:5" x14ac:dyDescent="0.25">
      <c r="B19" s="116">
        <v>7</v>
      </c>
      <c r="C19" s="6" t="s">
        <v>161</v>
      </c>
      <c r="D19" s="376">
        <v>35435408.740000002</v>
      </c>
      <c r="E19" s="140"/>
    </row>
    <row r="20" spans="2:5" x14ac:dyDescent="0.25">
      <c r="B20" s="116">
        <v>8</v>
      </c>
      <c r="C20" s="6" t="s">
        <v>162</v>
      </c>
      <c r="D20" s="376">
        <v>0</v>
      </c>
      <c r="E20" s="140"/>
    </row>
    <row r="21" spans="2:5" x14ac:dyDescent="0.25">
      <c r="B21" s="116">
        <v>9</v>
      </c>
      <c r="C21" s="6" t="s">
        <v>163</v>
      </c>
      <c r="D21" s="376">
        <v>0</v>
      </c>
      <c r="E21" s="140"/>
    </row>
    <row r="22" spans="2:5" x14ac:dyDescent="0.25">
      <c r="B22" s="116">
        <v>10</v>
      </c>
      <c r="C22" s="6" t="s">
        <v>164</v>
      </c>
      <c r="D22" s="376">
        <v>3894388.64</v>
      </c>
      <c r="E22" s="140" t="s">
        <v>398</v>
      </c>
    </row>
    <row r="23" spans="2:5" x14ac:dyDescent="0.25">
      <c r="B23" s="116">
        <v>11</v>
      </c>
      <c r="C23" s="6" t="s">
        <v>162</v>
      </c>
      <c r="D23" s="376">
        <v>0</v>
      </c>
      <c r="E23" s="140"/>
    </row>
    <row r="24" spans="2:5" x14ac:dyDescent="0.25">
      <c r="B24" s="116">
        <v>12</v>
      </c>
      <c r="C24" s="6" t="s">
        <v>165</v>
      </c>
      <c r="D24" s="376">
        <v>-55739.627830000027</v>
      </c>
      <c r="E24" s="140" t="s">
        <v>397</v>
      </c>
    </row>
    <row r="25" spans="2:5" x14ac:dyDescent="0.25">
      <c r="B25" s="116">
        <v>13</v>
      </c>
      <c r="C25" s="238" t="s">
        <v>166</v>
      </c>
      <c r="D25" s="376">
        <v>0</v>
      </c>
      <c r="E25" s="140"/>
    </row>
    <row r="26" spans="2:5" x14ac:dyDescent="0.25">
      <c r="B26" s="116">
        <v>14</v>
      </c>
      <c r="C26" s="239" t="s">
        <v>167</v>
      </c>
      <c r="D26" s="376">
        <v>-5968742.4631745042</v>
      </c>
      <c r="E26" s="140" t="s">
        <v>397</v>
      </c>
    </row>
    <row r="27" spans="2:5" x14ac:dyDescent="0.25">
      <c r="B27" s="116">
        <v>15</v>
      </c>
      <c r="C27" s="239" t="s">
        <v>168</v>
      </c>
      <c r="D27" s="376">
        <v>0</v>
      </c>
      <c r="E27" s="140"/>
    </row>
    <row r="28" spans="2:5" x14ac:dyDescent="0.25">
      <c r="B28" s="116">
        <v>16</v>
      </c>
      <c r="C28" s="239" t="s">
        <v>169</v>
      </c>
      <c r="D28" s="376">
        <v>0</v>
      </c>
      <c r="E28" s="140"/>
    </row>
    <row r="29" spans="2:5" x14ac:dyDescent="0.25">
      <c r="B29" s="116">
        <v>17</v>
      </c>
      <c r="C29" s="238" t="s">
        <v>170</v>
      </c>
      <c r="D29" s="376">
        <v>0</v>
      </c>
      <c r="E29" s="140"/>
    </row>
    <row r="30" spans="2:5" x14ac:dyDescent="0.25">
      <c r="B30" s="116">
        <v>18</v>
      </c>
      <c r="C30" s="238" t="s">
        <v>171</v>
      </c>
      <c r="D30" s="376">
        <v>0</v>
      </c>
      <c r="E30" s="140"/>
    </row>
    <row r="31" spans="2:5" x14ac:dyDescent="0.25">
      <c r="B31" s="116">
        <v>19</v>
      </c>
      <c r="C31" s="238" t="s">
        <v>172</v>
      </c>
      <c r="D31" s="376">
        <v>0</v>
      </c>
      <c r="E31" s="140"/>
    </row>
    <row r="32" spans="2:5" ht="30" x14ac:dyDescent="0.25">
      <c r="B32" s="116">
        <v>20</v>
      </c>
      <c r="C32" s="240" t="s">
        <v>173</v>
      </c>
      <c r="D32" s="376">
        <v>0</v>
      </c>
      <c r="E32" s="241"/>
    </row>
    <row r="33" spans="2:5" x14ac:dyDescent="0.25">
      <c r="B33" s="116">
        <v>21</v>
      </c>
      <c r="C33" s="240" t="s">
        <v>174</v>
      </c>
      <c r="D33" s="376">
        <v>-1440971.8200000003</v>
      </c>
      <c r="E33" s="241"/>
    </row>
    <row r="34" spans="2:5" ht="30" x14ac:dyDescent="0.25">
      <c r="B34" s="116">
        <v>22</v>
      </c>
      <c r="C34" s="240" t="s">
        <v>175</v>
      </c>
      <c r="D34" s="376">
        <v>0</v>
      </c>
      <c r="E34" s="241"/>
    </row>
    <row r="35" spans="2:5" ht="30" x14ac:dyDescent="0.25">
      <c r="B35" s="116">
        <v>23</v>
      </c>
      <c r="C35" s="242" t="s">
        <v>176</v>
      </c>
      <c r="D35" s="376">
        <v>-4527770.6431745039</v>
      </c>
      <c r="E35" s="140"/>
    </row>
    <row r="36" spans="2:5" ht="30" x14ac:dyDescent="0.25">
      <c r="B36" s="116">
        <v>24</v>
      </c>
      <c r="C36" s="242" t="s">
        <v>177</v>
      </c>
      <c r="D36" s="376">
        <v>0</v>
      </c>
      <c r="E36" s="140"/>
    </row>
    <row r="37" spans="2:5" x14ac:dyDescent="0.25">
      <c r="B37" s="116">
        <v>25</v>
      </c>
      <c r="C37" s="242" t="s">
        <v>178</v>
      </c>
      <c r="D37" s="376">
        <v>0</v>
      </c>
      <c r="E37" s="140"/>
    </row>
    <row r="38" spans="2:5" x14ac:dyDescent="0.25">
      <c r="B38" s="116">
        <v>26</v>
      </c>
      <c r="C38" s="242" t="s">
        <v>179</v>
      </c>
      <c r="D38" s="376">
        <v>0</v>
      </c>
      <c r="E38" s="140"/>
    </row>
    <row r="39" spans="2:5" x14ac:dyDescent="0.25">
      <c r="B39" s="116">
        <v>27</v>
      </c>
      <c r="C39" s="243" t="s">
        <v>180</v>
      </c>
      <c r="D39" s="376">
        <v>0</v>
      </c>
      <c r="E39" s="140"/>
    </row>
    <row r="40" spans="2:5" x14ac:dyDescent="0.25">
      <c r="B40" s="116">
        <v>28</v>
      </c>
      <c r="C40" s="244" t="s">
        <v>181</v>
      </c>
      <c r="D40" s="376">
        <v>0</v>
      </c>
      <c r="E40" s="140"/>
    </row>
    <row r="41" spans="2:5" x14ac:dyDescent="0.25">
      <c r="B41" s="116">
        <v>29</v>
      </c>
      <c r="C41" s="35" t="s">
        <v>182</v>
      </c>
      <c r="D41" s="376">
        <v>0</v>
      </c>
      <c r="E41" s="140"/>
    </row>
    <row r="42" spans="2:5" x14ac:dyDescent="0.25">
      <c r="B42" s="116">
        <v>30</v>
      </c>
      <c r="C42" s="35" t="s">
        <v>159</v>
      </c>
      <c r="D42" s="376">
        <v>0</v>
      </c>
      <c r="E42" s="140"/>
    </row>
    <row r="43" spans="2:5" x14ac:dyDescent="0.25">
      <c r="B43" s="116">
        <v>31</v>
      </c>
      <c r="C43" s="35" t="s">
        <v>183</v>
      </c>
      <c r="D43" s="376">
        <v>0</v>
      </c>
      <c r="E43" s="140"/>
    </row>
    <row r="44" spans="2:5" x14ac:dyDescent="0.25">
      <c r="B44" s="116">
        <v>32</v>
      </c>
      <c r="C44" s="242" t="s">
        <v>184</v>
      </c>
      <c r="D44" s="376">
        <v>0</v>
      </c>
      <c r="E44" s="140"/>
    </row>
    <row r="45" spans="2:5" x14ac:dyDescent="0.25">
      <c r="B45" s="116">
        <v>33</v>
      </c>
      <c r="C45" s="245" t="s">
        <v>185</v>
      </c>
      <c r="D45" s="376">
        <v>0</v>
      </c>
      <c r="E45" s="140"/>
    </row>
    <row r="46" spans="2:5" x14ac:dyDescent="0.25">
      <c r="B46" s="116">
        <v>34</v>
      </c>
      <c r="C46" s="245" t="s">
        <v>186</v>
      </c>
      <c r="D46" s="376">
        <v>0</v>
      </c>
      <c r="E46" s="140"/>
    </row>
    <row r="47" spans="2:5" x14ac:dyDescent="0.25">
      <c r="B47" s="116">
        <v>35</v>
      </c>
      <c r="C47" s="245" t="s">
        <v>187</v>
      </c>
      <c r="D47" s="376">
        <v>0</v>
      </c>
      <c r="E47" s="140"/>
    </row>
    <row r="48" spans="2:5" ht="30" x14ac:dyDescent="0.25">
      <c r="B48" s="116">
        <v>36</v>
      </c>
      <c r="C48" s="242" t="s">
        <v>188</v>
      </c>
      <c r="D48" s="376">
        <v>0</v>
      </c>
      <c r="E48" s="140"/>
    </row>
    <row r="49" spans="2:5" ht="30" x14ac:dyDescent="0.25">
      <c r="B49" s="116">
        <v>37</v>
      </c>
      <c r="C49" s="242" t="s">
        <v>189</v>
      </c>
      <c r="D49" s="376">
        <v>0</v>
      </c>
      <c r="E49" s="140"/>
    </row>
    <row r="50" spans="2:5" x14ac:dyDescent="0.25">
      <c r="B50" s="116">
        <v>38</v>
      </c>
      <c r="C50" s="242" t="s">
        <v>179</v>
      </c>
      <c r="D50" s="376">
        <v>0</v>
      </c>
      <c r="E50" s="140"/>
    </row>
    <row r="51" spans="2:5" x14ac:dyDescent="0.25">
      <c r="B51" s="116">
        <v>39</v>
      </c>
      <c r="C51" s="243" t="s">
        <v>190</v>
      </c>
      <c r="D51" s="376">
        <v>0</v>
      </c>
      <c r="E51" s="140"/>
    </row>
    <row r="52" spans="2:5" x14ac:dyDescent="0.25">
      <c r="B52" s="116">
        <v>40</v>
      </c>
      <c r="C52" s="244" t="s">
        <v>191</v>
      </c>
      <c r="D52" s="376">
        <v>0</v>
      </c>
      <c r="E52" s="140"/>
    </row>
    <row r="53" spans="2:5" x14ac:dyDescent="0.25">
      <c r="B53" s="116">
        <v>41</v>
      </c>
      <c r="C53" s="35" t="s">
        <v>182</v>
      </c>
      <c r="D53" s="376">
        <v>0</v>
      </c>
      <c r="E53" s="140"/>
    </row>
    <row r="54" spans="2:5" x14ac:dyDescent="0.25">
      <c r="B54" s="116">
        <v>42</v>
      </c>
      <c r="C54" s="35" t="s">
        <v>159</v>
      </c>
      <c r="D54" s="376">
        <v>0</v>
      </c>
      <c r="E54" s="140"/>
    </row>
    <row r="55" spans="2:5" x14ac:dyDescent="0.25">
      <c r="B55" s="116">
        <v>43</v>
      </c>
      <c r="C55" s="35" t="s">
        <v>192</v>
      </c>
      <c r="D55" s="376">
        <v>0</v>
      </c>
      <c r="E55" s="140"/>
    </row>
    <row r="56" spans="2:5" x14ac:dyDescent="0.25">
      <c r="B56" s="116">
        <v>44</v>
      </c>
      <c r="C56" s="242" t="s">
        <v>193</v>
      </c>
      <c r="D56" s="376">
        <v>0</v>
      </c>
      <c r="E56" s="140"/>
    </row>
    <row r="57" spans="2:5" x14ac:dyDescent="0.25">
      <c r="B57" s="116">
        <v>45</v>
      </c>
      <c r="C57" s="245" t="s">
        <v>194</v>
      </c>
      <c r="D57" s="376">
        <v>0</v>
      </c>
      <c r="E57" s="140"/>
    </row>
    <row r="58" spans="2:5" x14ac:dyDescent="0.25">
      <c r="B58" s="116">
        <v>46</v>
      </c>
      <c r="C58" s="245" t="s">
        <v>195</v>
      </c>
      <c r="D58" s="376">
        <v>0</v>
      </c>
      <c r="E58" s="140"/>
    </row>
    <row r="59" spans="2:5" x14ac:dyDescent="0.25">
      <c r="B59" s="116">
        <v>47</v>
      </c>
      <c r="C59" s="245" t="s">
        <v>196</v>
      </c>
      <c r="D59" s="376">
        <v>0</v>
      </c>
      <c r="E59" s="140"/>
    </row>
    <row r="60" spans="2:5" ht="30" x14ac:dyDescent="0.25">
      <c r="B60" s="116">
        <v>48</v>
      </c>
      <c r="C60" s="242" t="s">
        <v>197</v>
      </c>
      <c r="D60" s="376">
        <v>0</v>
      </c>
      <c r="E60" s="140"/>
    </row>
    <row r="61" spans="2:5" ht="30" x14ac:dyDescent="0.25">
      <c r="B61" s="116">
        <v>49</v>
      </c>
      <c r="C61" s="242" t="s">
        <v>198</v>
      </c>
      <c r="D61" s="376">
        <v>0</v>
      </c>
      <c r="E61" s="140"/>
    </row>
    <row r="62" spans="2:5" ht="15.75" thickBot="1" x14ac:dyDescent="0.3">
      <c r="B62" s="117">
        <v>50</v>
      </c>
      <c r="C62" s="246" t="s">
        <v>199</v>
      </c>
      <c r="D62" s="376">
        <v>0</v>
      </c>
      <c r="E62" s="247"/>
    </row>
    <row r="63" spans="2:5" x14ac:dyDescent="0.25">
      <c r="B63" s="51"/>
      <c r="C63" s="52"/>
      <c r="D63" s="385"/>
      <c r="E63" s="52"/>
    </row>
    <row r="66" spans="2:2" x14ac:dyDescent="0.25">
      <c r="B66"/>
    </row>
    <row r="67" spans="2:2" x14ac:dyDescent="0.25">
      <c r="B67"/>
    </row>
    <row r="68" spans="2:2" x14ac:dyDescent="0.25">
      <c r="B68"/>
    </row>
    <row r="69" spans="2:2" x14ac:dyDescent="0.25">
      <c r="B69"/>
    </row>
    <row r="70" spans="2:2" ht="13.15" customHeight="1" x14ac:dyDescent="0.25">
      <c r="B70"/>
    </row>
    <row r="71" spans="2:2" ht="13.15" customHeight="1" x14ac:dyDescent="0.25">
      <c r="B71"/>
    </row>
    <row r="72" spans="2:2" x14ac:dyDescent="0.25">
      <c r="B72"/>
    </row>
    <row r="73" spans="2:2" x14ac:dyDescent="0.25">
      <c r="B73"/>
    </row>
    <row r="74" spans="2:2" x14ac:dyDescent="0.25">
      <c r="B74"/>
    </row>
    <row r="75" spans="2:2" x14ac:dyDescent="0.25">
      <c r="B75"/>
    </row>
    <row r="76" spans="2:2" x14ac:dyDescent="0.25">
      <c r="B76"/>
    </row>
    <row r="77" spans="2:2" x14ac:dyDescent="0.25">
      <c r="B77"/>
    </row>
    <row r="78" spans="2:2" x14ac:dyDescent="0.25">
      <c r="B78"/>
    </row>
    <row r="79" spans="2:2" x14ac:dyDescent="0.25">
      <c r="B79"/>
    </row>
    <row r="80" spans="2:2"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row r="111" spans="2:2" x14ac:dyDescent="0.25">
      <c r="B111"/>
    </row>
  </sheetData>
  <mergeCells count="2">
    <mergeCell ref="B12:E12"/>
    <mergeCell ref="B5:E5"/>
  </mergeCells>
  <pageMargins left="0.70866141732283472" right="0.70866141732283472" top="0.78740157480314965" bottom="0.78740157480314965" header="0.31496062992125984" footer="0.31496062992125984"/>
  <pageSetup paperSize="9" scale="82"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6"/>
  <sheetViews>
    <sheetView showGridLines="0" topLeftCell="A16" workbookViewId="0">
      <selection activeCell="E36" sqref="E36"/>
    </sheetView>
  </sheetViews>
  <sheetFormatPr defaultColWidth="11" defaultRowHeight="12.75" x14ac:dyDescent="0.2"/>
  <cols>
    <col min="1" max="1" width="3.7109375" style="320" customWidth="1"/>
    <col min="2" max="2" width="7" style="320" customWidth="1"/>
    <col min="3" max="3" width="47.7109375" style="320" customWidth="1"/>
    <col min="4" max="4" width="42.42578125" style="320" customWidth="1"/>
    <col min="5" max="5" width="33.7109375" style="320" customWidth="1"/>
    <col min="6" max="6" width="29.7109375" style="320" customWidth="1"/>
    <col min="7" max="7" width="25" style="320" customWidth="1"/>
    <col min="8" max="16384" width="11" style="320"/>
  </cols>
  <sheetData>
    <row r="1" spans="2:7" ht="10.15" customHeight="1" x14ac:dyDescent="0.2"/>
    <row r="2" spans="2:7" ht="15.75" x14ac:dyDescent="0.25">
      <c r="B2" s="321" t="str">
        <f>+Přehled!B2</f>
        <v>CYRRUS, a.s.</v>
      </c>
      <c r="D2" s="321"/>
      <c r="F2" s="315" t="s">
        <v>308</v>
      </c>
    </row>
    <row r="3" spans="2:7" ht="10.15" customHeight="1" x14ac:dyDescent="0.2"/>
    <row r="4" spans="2:7" ht="15.75" x14ac:dyDescent="0.25">
      <c r="B4" s="66" t="s">
        <v>253</v>
      </c>
      <c r="C4" s="322"/>
      <c r="D4" s="322"/>
      <c r="E4" s="322"/>
      <c r="F4" s="323"/>
      <c r="G4" s="71"/>
    </row>
    <row r="5" spans="2:7" ht="34.35" customHeight="1" x14ac:dyDescent="0.25">
      <c r="B5" s="433" t="s">
        <v>369</v>
      </c>
      <c r="C5" s="433"/>
      <c r="D5" s="433"/>
      <c r="E5" s="433"/>
      <c r="F5" s="433"/>
      <c r="G5" s="71"/>
    </row>
    <row r="6" spans="2:7" ht="16.149999999999999" customHeight="1" x14ac:dyDescent="0.25">
      <c r="B6" s="324" t="s">
        <v>311</v>
      </c>
      <c r="C6" s="19"/>
      <c r="E6" s="71"/>
      <c r="G6" s="71"/>
    </row>
    <row r="7" spans="2:7" ht="16.149999999999999" customHeight="1" x14ac:dyDescent="0.2">
      <c r="B7" s="325" t="s">
        <v>295</v>
      </c>
      <c r="C7" s="325"/>
      <c r="D7" s="325"/>
      <c r="E7" s="325"/>
      <c r="F7" s="325"/>
    </row>
    <row r="8" spans="2:7" ht="16.149999999999999" customHeight="1" x14ac:dyDescent="0.2">
      <c r="B8" s="360" t="s">
        <v>317</v>
      </c>
      <c r="C8" s="326"/>
      <c r="D8" s="326"/>
      <c r="E8" s="326"/>
      <c r="F8" s="326"/>
    </row>
    <row r="9" spans="2:7" ht="16.149999999999999" customHeight="1" x14ac:dyDescent="0.25">
      <c r="B9" s="327" t="s">
        <v>106</v>
      </c>
      <c r="C9" s="328"/>
      <c r="D9" s="328"/>
      <c r="E9" s="109"/>
      <c r="F9" s="45">
        <f>'IF RM1'!D7</f>
        <v>44561</v>
      </c>
    </row>
    <row r="10" spans="2:7" ht="15" x14ac:dyDescent="0.25">
      <c r="B10" s="326"/>
      <c r="C10" s="71"/>
      <c r="D10" s="326"/>
      <c r="E10" s="326"/>
      <c r="F10" s="326"/>
    </row>
    <row r="11" spans="2:7" ht="15.75" thickBot="1" x14ac:dyDescent="0.3">
      <c r="B11" s="326"/>
      <c r="C11" s="71"/>
      <c r="D11" s="326"/>
      <c r="E11" s="329" t="s">
        <v>279</v>
      </c>
      <c r="F11" s="326"/>
    </row>
    <row r="12" spans="2:7" ht="15" x14ac:dyDescent="0.25">
      <c r="B12" s="330"/>
      <c r="C12" s="331"/>
      <c r="D12" s="332" t="s">
        <v>5</v>
      </c>
      <c r="E12" s="363" t="s">
        <v>6</v>
      </c>
      <c r="F12" s="333" t="s">
        <v>7</v>
      </c>
    </row>
    <row r="13" spans="2:7" ht="30" x14ac:dyDescent="0.25">
      <c r="B13" s="330"/>
      <c r="C13" s="334"/>
      <c r="D13" s="335" t="s">
        <v>200</v>
      </c>
      <c r="E13" s="364" t="s">
        <v>201</v>
      </c>
      <c r="F13" s="336" t="s">
        <v>357</v>
      </c>
    </row>
    <row r="14" spans="2:7" ht="15.75" thickBot="1" x14ac:dyDescent="0.3">
      <c r="B14" s="330"/>
      <c r="C14" s="334"/>
      <c r="D14" s="337" t="s">
        <v>202</v>
      </c>
      <c r="E14" s="365" t="s">
        <v>202</v>
      </c>
      <c r="F14" s="338"/>
    </row>
    <row r="15" spans="2:7" ht="16.5" customHeight="1" thickBot="1" x14ac:dyDescent="0.25">
      <c r="B15" s="434" t="s">
        <v>203</v>
      </c>
      <c r="C15" s="435"/>
      <c r="D15" s="435"/>
      <c r="E15" s="435"/>
      <c r="F15" s="436"/>
    </row>
    <row r="16" spans="2:7" ht="15" x14ac:dyDescent="0.2">
      <c r="B16" s="339">
        <v>1</v>
      </c>
      <c r="C16" s="340" t="s">
        <v>399</v>
      </c>
      <c r="D16" s="402">
        <v>673260</v>
      </c>
      <c r="E16" s="357"/>
      <c r="F16" s="372"/>
    </row>
    <row r="17" spans="2:6" ht="15" x14ac:dyDescent="0.2">
      <c r="B17" s="341">
        <v>2</v>
      </c>
      <c r="C17" s="342" t="s">
        <v>400</v>
      </c>
      <c r="D17" s="398">
        <v>851029158</v>
      </c>
      <c r="E17" s="358"/>
      <c r="F17" s="352"/>
    </row>
    <row r="18" spans="2:6" ht="15" x14ac:dyDescent="0.2">
      <c r="B18" s="341">
        <v>3</v>
      </c>
      <c r="C18" s="342" t="s">
        <v>401</v>
      </c>
      <c r="D18" s="398">
        <v>9752351</v>
      </c>
      <c r="E18" s="358"/>
      <c r="F18" s="344"/>
    </row>
    <row r="19" spans="2:6" ht="15" x14ac:dyDescent="0.2">
      <c r="B19" s="341">
        <v>4</v>
      </c>
      <c r="C19" s="342" t="s">
        <v>402</v>
      </c>
      <c r="D19" s="398">
        <v>13253720</v>
      </c>
      <c r="E19" s="358"/>
      <c r="F19" s="343"/>
    </row>
    <row r="20" spans="2:6" ht="15" x14ac:dyDescent="0.2">
      <c r="B20" s="341">
        <v>5</v>
      </c>
      <c r="C20" s="342" t="s">
        <v>403</v>
      </c>
      <c r="D20" s="398">
        <v>21570693</v>
      </c>
      <c r="E20" s="358"/>
      <c r="F20" s="343"/>
    </row>
    <row r="21" spans="2:6" ht="15" x14ac:dyDescent="0.2">
      <c r="B21" s="341">
        <v>6</v>
      </c>
      <c r="C21" s="345" t="s">
        <v>404</v>
      </c>
      <c r="D21" s="398">
        <v>17331483</v>
      </c>
      <c r="E21" s="358"/>
      <c r="F21" s="343"/>
    </row>
    <row r="22" spans="2:6" ht="15" x14ac:dyDescent="0.2">
      <c r="B22" s="341">
        <v>7</v>
      </c>
      <c r="C22" s="345" t="s">
        <v>405</v>
      </c>
      <c r="D22" s="398">
        <v>1440972</v>
      </c>
      <c r="E22" s="358"/>
      <c r="F22" s="343"/>
    </row>
    <row r="23" spans="2:6" ht="15" x14ac:dyDescent="0.2">
      <c r="B23" s="341">
        <v>8</v>
      </c>
      <c r="C23" s="345" t="s">
        <v>406</v>
      </c>
      <c r="D23" s="398">
        <v>136035</v>
      </c>
      <c r="E23" s="358"/>
      <c r="F23" s="343"/>
    </row>
    <row r="24" spans="2:6" ht="15" x14ac:dyDescent="0.2">
      <c r="B24" s="341">
        <v>9</v>
      </c>
      <c r="C24" s="345" t="s">
        <v>407</v>
      </c>
      <c r="D24" s="398">
        <f>216852291-84000</f>
        <v>216768291</v>
      </c>
      <c r="E24" s="358"/>
      <c r="F24" s="343"/>
    </row>
    <row r="25" spans="2:6" ht="15" x14ac:dyDescent="0.2">
      <c r="B25" s="341">
        <v>10</v>
      </c>
      <c r="C25" s="345" t="s">
        <v>408</v>
      </c>
      <c r="D25" s="398">
        <v>2851073</v>
      </c>
      <c r="E25" s="358"/>
      <c r="F25" s="343"/>
    </row>
    <row r="26" spans="2:6" ht="15.75" thickBot="1" x14ac:dyDescent="0.25">
      <c r="B26" s="346" t="s">
        <v>11</v>
      </c>
      <c r="C26" s="347" t="s">
        <v>204</v>
      </c>
      <c r="D26" s="403">
        <f>SUM(D16:D25)</f>
        <v>1134807036</v>
      </c>
      <c r="E26" s="359"/>
      <c r="F26" s="348"/>
    </row>
    <row r="27" spans="2:6" ht="16.5" customHeight="1" thickBot="1" x14ac:dyDescent="0.25">
      <c r="B27" s="434" t="s">
        <v>205</v>
      </c>
      <c r="C27" s="435"/>
      <c r="D27" s="435"/>
      <c r="E27" s="435"/>
      <c r="F27" s="436"/>
    </row>
    <row r="28" spans="2:6" ht="15" x14ac:dyDescent="0.2">
      <c r="B28" s="349">
        <v>1</v>
      </c>
      <c r="C28" s="350" t="s">
        <v>409</v>
      </c>
      <c r="D28" s="398">
        <v>873654053</v>
      </c>
      <c r="E28" s="361"/>
      <c r="F28" s="351"/>
    </row>
    <row r="29" spans="2:6" ht="15" x14ac:dyDescent="0.2">
      <c r="B29" s="341">
        <v>2</v>
      </c>
      <c r="C29" s="342" t="s">
        <v>410</v>
      </c>
      <c r="D29" s="398">
        <v>83561005</v>
      </c>
      <c r="E29" s="358"/>
      <c r="F29" s="352"/>
    </row>
    <row r="30" spans="2:6" ht="15" x14ac:dyDescent="0.2">
      <c r="B30" s="341">
        <v>3</v>
      </c>
      <c r="C30" s="342" t="s">
        <v>411</v>
      </c>
      <c r="D30" s="398">
        <v>38688000</v>
      </c>
      <c r="E30" s="358"/>
      <c r="F30" s="352"/>
    </row>
    <row r="31" spans="2:6" ht="15" x14ac:dyDescent="0.2">
      <c r="B31" s="341">
        <v>4</v>
      </c>
      <c r="C31" s="342" t="s">
        <v>412</v>
      </c>
      <c r="D31" s="398">
        <v>1823064</v>
      </c>
      <c r="E31" s="358"/>
      <c r="F31" s="352"/>
    </row>
    <row r="32" spans="2:6" ht="15" x14ac:dyDescent="0.2">
      <c r="B32" s="341">
        <v>5</v>
      </c>
      <c r="C32" s="345" t="s">
        <v>413</v>
      </c>
      <c r="D32" s="398">
        <v>2269178</v>
      </c>
      <c r="E32" s="358"/>
      <c r="F32" s="352"/>
    </row>
    <row r="33" spans="2:6" ht="15.75" thickBot="1" x14ac:dyDescent="0.25">
      <c r="B33" s="346" t="s">
        <v>11</v>
      </c>
      <c r="C33" s="347" t="s">
        <v>206</v>
      </c>
      <c r="D33" s="403">
        <f>SUM(D28:D32)</f>
        <v>999995300</v>
      </c>
      <c r="E33" s="359"/>
      <c r="F33" s="353"/>
    </row>
    <row r="34" spans="2:6" ht="16.5" customHeight="1" thickBot="1" x14ac:dyDescent="0.25">
      <c r="B34" s="434" t="s">
        <v>207</v>
      </c>
      <c r="C34" s="435"/>
      <c r="D34" s="435"/>
      <c r="E34" s="435"/>
      <c r="F34" s="436"/>
    </row>
    <row r="35" spans="2:6" ht="15" x14ac:dyDescent="0.2">
      <c r="B35" s="349">
        <v>1</v>
      </c>
      <c r="C35" s="350" t="s">
        <v>389</v>
      </c>
      <c r="D35" s="397">
        <v>20020000</v>
      </c>
      <c r="E35" s="361"/>
      <c r="F35" s="351"/>
    </row>
    <row r="36" spans="2:6" ht="15" x14ac:dyDescent="0.2">
      <c r="B36" s="341">
        <v>2</v>
      </c>
      <c r="C36" s="396" t="s">
        <v>159</v>
      </c>
      <c r="D36" s="398">
        <v>171660</v>
      </c>
      <c r="E36" s="358"/>
      <c r="F36" s="352"/>
    </row>
    <row r="37" spans="2:6" ht="15" x14ac:dyDescent="0.2">
      <c r="B37" s="341">
        <v>3</v>
      </c>
      <c r="C37" s="396" t="s">
        <v>390</v>
      </c>
      <c r="D37" s="398">
        <v>3894388</v>
      </c>
      <c r="E37" s="358"/>
      <c r="F37" s="352"/>
    </row>
    <row r="38" spans="2:6" ht="15" x14ac:dyDescent="0.2">
      <c r="B38" s="341">
        <v>4</v>
      </c>
      <c r="C38" s="396" t="s">
        <v>391</v>
      </c>
      <c r="D38" s="398">
        <v>27000000</v>
      </c>
      <c r="E38" s="358"/>
      <c r="F38" s="352"/>
    </row>
    <row r="39" spans="2:6" ht="30" x14ac:dyDescent="0.2">
      <c r="B39" s="341">
        <v>5</v>
      </c>
      <c r="C39" s="396" t="s">
        <v>392</v>
      </c>
      <c r="D39" s="398">
        <v>35435409</v>
      </c>
      <c r="E39" s="358"/>
      <c r="F39" s="352"/>
    </row>
    <row r="40" spans="2:6" ht="15" x14ac:dyDescent="0.2">
      <c r="B40" s="341">
        <v>6</v>
      </c>
      <c r="C40" s="342" t="s">
        <v>393</v>
      </c>
      <c r="D40" s="398">
        <v>48290279</v>
      </c>
      <c r="E40" s="358"/>
      <c r="F40" s="352"/>
    </row>
    <row r="41" spans="2:6" ht="15" x14ac:dyDescent="0.2">
      <c r="B41" s="346"/>
      <c r="C41" s="400"/>
      <c r="D41" s="401"/>
      <c r="E41" s="359"/>
      <c r="F41" s="353"/>
    </row>
    <row r="42" spans="2:6" ht="15.75" thickBot="1" x14ac:dyDescent="0.25">
      <c r="B42" s="354" t="s">
        <v>11</v>
      </c>
      <c r="C42" s="355" t="s">
        <v>208</v>
      </c>
      <c r="D42" s="399">
        <f>SUM(D35:D41)</f>
        <v>134811736</v>
      </c>
      <c r="E42" s="362"/>
      <c r="F42" s="356"/>
    </row>
    <row r="44" spans="2:6" ht="77.650000000000006" customHeight="1" x14ac:dyDescent="0.2">
      <c r="B44" s="432" t="s">
        <v>340</v>
      </c>
      <c r="C44" s="432"/>
      <c r="D44" s="432"/>
      <c r="E44" s="432"/>
      <c r="F44" s="432"/>
    </row>
    <row r="45" spans="2:6" ht="9.6" customHeight="1" x14ac:dyDescent="0.2"/>
    <row r="46" spans="2:6" ht="28.15" customHeight="1" x14ac:dyDescent="0.2">
      <c r="B46" s="432" t="s">
        <v>352</v>
      </c>
      <c r="C46" s="432"/>
      <c r="D46" s="432"/>
      <c r="E46" s="432"/>
      <c r="F46" s="432"/>
    </row>
  </sheetData>
  <mergeCells count="6">
    <mergeCell ref="B46:F46"/>
    <mergeCell ref="B5:F5"/>
    <mergeCell ref="B44:F44"/>
    <mergeCell ref="B15:F15"/>
    <mergeCell ref="B27:F27"/>
    <mergeCell ref="B34:F34"/>
  </mergeCells>
  <pageMargins left="0.70866141732283472" right="0.70866141732283472" top="0.78740157480314965" bottom="0.78740157480314965" header="0.31496062992125984" footer="0.31496062992125984"/>
  <pageSetup paperSize="9" scale="80" fitToHeight="3" orientation="landscape"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55"/>
  <sheetViews>
    <sheetView showGridLines="0" topLeftCell="A11" workbookViewId="0">
      <selection activeCell="D22" sqref="D22"/>
    </sheetView>
  </sheetViews>
  <sheetFormatPr defaultColWidth="11" defaultRowHeight="12.75" x14ac:dyDescent="0.2"/>
  <cols>
    <col min="1" max="1" width="3.7109375" style="8" customWidth="1"/>
    <col min="2" max="2" width="7.7109375" style="8" customWidth="1"/>
    <col min="3" max="3" width="82.85546875" style="8" customWidth="1"/>
    <col min="4" max="4" width="49.5703125" style="8" customWidth="1"/>
    <col min="5" max="5" width="28.42578125" style="8" customWidth="1"/>
    <col min="6" max="16384" width="11" style="8"/>
  </cols>
  <sheetData>
    <row r="1" spans="2:5" ht="10.15" customHeight="1" x14ac:dyDescent="0.2"/>
    <row r="2" spans="2:5" ht="15.75" x14ac:dyDescent="0.25">
      <c r="B2" s="89" t="str">
        <f>+Přehled!B2</f>
        <v>CYRRUS, a.s.</v>
      </c>
      <c r="D2" s="315" t="s">
        <v>308</v>
      </c>
    </row>
    <row r="3" spans="2:5" ht="10.15" customHeight="1" x14ac:dyDescent="0.2"/>
    <row r="4" spans="2:5" ht="15.75" x14ac:dyDescent="0.25">
      <c r="B4" s="46" t="s">
        <v>348</v>
      </c>
      <c r="C4" s="53"/>
      <c r="D4" s="48"/>
      <c r="E4"/>
    </row>
    <row r="5" spans="2:5" ht="37.9" customHeight="1" x14ac:dyDescent="0.25">
      <c r="B5" s="418" t="s">
        <v>370</v>
      </c>
      <c r="C5" s="443"/>
      <c r="D5" s="443"/>
      <c r="E5"/>
    </row>
    <row r="6" spans="2:5" ht="16.149999999999999" customHeight="1" x14ac:dyDescent="0.25">
      <c r="B6" s="309" t="s">
        <v>311</v>
      </c>
      <c r="C6" s="19"/>
      <c r="E6" s="83"/>
    </row>
    <row r="7" spans="2:5" ht="16.149999999999999" customHeight="1" x14ac:dyDescent="0.25">
      <c r="B7" s="43" t="s">
        <v>106</v>
      </c>
      <c r="C7" s="44"/>
      <c r="D7" s="45">
        <f>'IF RM1'!D7</f>
        <v>44561</v>
      </c>
    </row>
    <row r="8" spans="2:5" ht="15.75" thickBot="1" x14ac:dyDescent="0.3">
      <c r="B8" s="18"/>
      <c r="C8" s="19"/>
    </row>
    <row r="9" spans="2:5" ht="15" x14ac:dyDescent="0.25">
      <c r="B9" s="9"/>
      <c r="C9"/>
      <c r="D9" s="41" t="s">
        <v>5</v>
      </c>
    </row>
    <row r="10" spans="2:5" ht="15.75" thickBot="1" x14ac:dyDescent="0.3">
      <c r="B10" s="10"/>
      <c r="C10" s="11"/>
      <c r="D10" s="110" t="s">
        <v>78</v>
      </c>
    </row>
    <row r="11" spans="2:5" ht="15" x14ac:dyDescent="0.2">
      <c r="B11" s="113">
        <v>1</v>
      </c>
      <c r="C11" s="123" t="s">
        <v>209</v>
      </c>
      <c r="D11" s="115" t="s">
        <v>429</v>
      </c>
    </row>
    <row r="12" spans="2:5" ht="15" x14ac:dyDescent="0.2">
      <c r="B12" s="116">
        <v>2</v>
      </c>
      <c r="C12" s="6" t="s">
        <v>210</v>
      </c>
      <c r="D12" s="140" t="s">
        <v>414</v>
      </c>
    </row>
    <row r="13" spans="2:5" ht="15" x14ac:dyDescent="0.2">
      <c r="B13" s="116">
        <v>3</v>
      </c>
      <c r="C13" s="6" t="s">
        <v>211</v>
      </c>
      <c r="D13" s="140" t="s">
        <v>415</v>
      </c>
    </row>
    <row r="14" spans="2:5" ht="15" x14ac:dyDescent="0.2">
      <c r="B14" s="116">
        <v>4</v>
      </c>
      <c r="C14" s="6" t="s">
        <v>212</v>
      </c>
      <c r="D14" s="140" t="s">
        <v>416</v>
      </c>
    </row>
    <row r="15" spans="2:5" ht="15" x14ac:dyDescent="0.2">
      <c r="B15" s="116">
        <v>5</v>
      </c>
      <c r="C15" s="13" t="s">
        <v>358</v>
      </c>
      <c r="D15" s="140" t="s">
        <v>417</v>
      </c>
    </row>
    <row r="16" spans="2:5" ht="15" x14ac:dyDescent="0.2">
      <c r="B16" s="116">
        <v>6</v>
      </c>
      <c r="C16" s="6" t="s">
        <v>350</v>
      </c>
      <c r="D16" s="140" t="s">
        <v>430</v>
      </c>
    </row>
    <row r="17" spans="2:4" ht="15" x14ac:dyDescent="0.2">
      <c r="B17" s="116">
        <v>7</v>
      </c>
      <c r="C17" s="6" t="s">
        <v>213</v>
      </c>
      <c r="D17" s="140" t="s">
        <v>430</v>
      </c>
    </row>
    <row r="18" spans="2:4" ht="15" x14ac:dyDescent="0.2">
      <c r="B18" s="116">
        <v>8</v>
      </c>
      <c r="C18" s="6" t="s">
        <v>214</v>
      </c>
      <c r="D18" s="140" t="s">
        <v>430</v>
      </c>
    </row>
    <row r="19" spans="2:4" ht="15" x14ac:dyDescent="0.2">
      <c r="B19" s="116">
        <v>9</v>
      </c>
      <c r="C19" s="6" t="s">
        <v>215</v>
      </c>
      <c r="D19" s="140" t="s">
        <v>430</v>
      </c>
    </row>
    <row r="20" spans="2:4" ht="15" x14ac:dyDescent="0.2">
      <c r="B20" s="116">
        <v>10</v>
      </c>
      <c r="C20" s="6" t="s">
        <v>216</v>
      </c>
      <c r="D20" s="140" t="s">
        <v>431</v>
      </c>
    </row>
    <row r="21" spans="2:4" ht="15" x14ac:dyDescent="0.2">
      <c r="B21" s="116">
        <v>11</v>
      </c>
      <c r="C21" s="6" t="s">
        <v>217</v>
      </c>
      <c r="D21" s="404">
        <v>37503</v>
      </c>
    </row>
    <row r="22" spans="2:4" ht="15" x14ac:dyDescent="0.2">
      <c r="B22" s="116">
        <v>12</v>
      </c>
      <c r="C22" s="6" t="s">
        <v>218</v>
      </c>
      <c r="D22" s="140" t="s">
        <v>418</v>
      </c>
    </row>
    <row r="23" spans="2:4" ht="15" x14ac:dyDescent="0.2">
      <c r="B23" s="116">
        <v>13</v>
      </c>
      <c r="C23" s="6" t="s">
        <v>219</v>
      </c>
      <c r="D23" s="140" t="s">
        <v>419</v>
      </c>
    </row>
    <row r="24" spans="2:4" ht="15" x14ac:dyDescent="0.2">
      <c r="B24" s="116">
        <v>14</v>
      </c>
      <c r="C24" s="6" t="s">
        <v>220</v>
      </c>
      <c r="D24" s="140" t="s">
        <v>420</v>
      </c>
    </row>
    <row r="25" spans="2:4" ht="15" x14ac:dyDescent="0.2">
      <c r="B25" s="116">
        <v>15</v>
      </c>
      <c r="C25" s="6" t="s">
        <v>221</v>
      </c>
      <c r="D25" s="140" t="s">
        <v>421</v>
      </c>
    </row>
    <row r="26" spans="2:4" ht="15" x14ac:dyDescent="0.2">
      <c r="B26" s="116">
        <v>16</v>
      </c>
      <c r="C26" s="6" t="s">
        <v>222</v>
      </c>
      <c r="D26" s="140" t="s">
        <v>421</v>
      </c>
    </row>
    <row r="27" spans="2:4" ht="15" x14ac:dyDescent="0.2">
      <c r="B27" s="116"/>
      <c r="C27" s="12" t="s">
        <v>223</v>
      </c>
      <c r="D27" s="141"/>
    </row>
    <row r="28" spans="2:4" ht="15" x14ac:dyDescent="0.2">
      <c r="B28" s="116">
        <v>17</v>
      </c>
      <c r="C28" s="6" t="s">
        <v>224</v>
      </c>
      <c r="D28" s="140" t="s">
        <v>422</v>
      </c>
    </row>
    <row r="29" spans="2:4" ht="15" x14ac:dyDescent="0.2">
      <c r="B29" s="116">
        <v>18</v>
      </c>
      <c r="C29" s="6" t="s">
        <v>225</v>
      </c>
      <c r="D29" s="140" t="s">
        <v>421</v>
      </c>
    </row>
    <row r="30" spans="2:4" ht="15" x14ac:dyDescent="0.2">
      <c r="B30" s="116">
        <v>19</v>
      </c>
      <c r="C30" s="6" t="s">
        <v>226</v>
      </c>
      <c r="D30" s="140" t="s">
        <v>420</v>
      </c>
    </row>
    <row r="31" spans="2:4" ht="15" x14ac:dyDescent="0.2">
      <c r="B31" s="116">
        <v>20</v>
      </c>
      <c r="C31" s="6" t="s">
        <v>227</v>
      </c>
      <c r="D31" s="140" t="s">
        <v>423</v>
      </c>
    </row>
    <row r="32" spans="2:4" ht="15" x14ac:dyDescent="0.2">
      <c r="B32" s="116">
        <v>21</v>
      </c>
      <c r="C32" s="6" t="s">
        <v>228</v>
      </c>
      <c r="D32" s="140" t="s">
        <v>423</v>
      </c>
    </row>
    <row r="33" spans="2:4" ht="15" x14ac:dyDescent="0.2">
      <c r="B33" s="116">
        <v>22</v>
      </c>
      <c r="C33" s="6" t="s">
        <v>229</v>
      </c>
      <c r="D33" s="140" t="s">
        <v>420</v>
      </c>
    </row>
    <row r="34" spans="2:4" ht="15" x14ac:dyDescent="0.2">
      <c r="B34" s="116">
        <v>23</v>
      </c>
      <c r="C34" s="6" t="s">
        <v>230</v>
      </c>
      <c r="D34" s="140" t="s">
        <v>424</v>
      </c>
    </row>
    <row r="35" spans="2:4" ht="15" x14ac:dyDescent="0.2">
      <c r="B35" s="116">
        <v>24</v>
      </c>
      <c r="C35" s="6" t="s">
        <v>231</v>
      </c>
      <c r="D35" s="140" t="s">
        <v>425</v>
      </c>
    </row>
    <row r="36" spans="2:4" ht="15" x14ac:dyDescent="0.2">
      <c r="B36" s="116">
        <v>25</v>
      </c>
      <c r="C36" s="6" t="s">
        <v>232</v>
      </c>
      <c r="D36" s="140" t="s">
        <v>421</v>
      </c>
    </row>
    <row r="37" spans="2:4" ht="15" x14ac:dyDescent="0.2">
      <c r="B37" s="116">
        <v>26</v>
      </c>
      <c r="C37" s="6" t="s">
        <v>233</v>
      </c>
      <c r="D37" s="140" t="s">
        <v>421</v>
      </c>
    </row>
    <row r="38" spans="2:4" ht="15" x14ac:dyDescent="0.2">
      <c r="B38" s="116">
        <v>27</v>
      </c>
      <c r="C38" s="6" t="s">
        <v>234</v>
      </c>
      <c r="D38" s="140" t="s">
        <v>421</v>
      </c>
    </row>
    <row r="39" spans="2:4" ht="15" x14ac:dyDescent="0.2">
      <c r="B39" s="116">
        <v>28</v>
      </c>
      <c r="C39" s="6" t="s">
        <v>235</v>
      </c>
      <c r="D39" s="140" t="s">
        <v>421</v>
      </c>
    </row>
    <row r="40" spans="2:4" ht="15" x14ac:dyDescent="0.2">
      <c r="B40" s="116">
        <v>29</v>
      </c>
      <c r="C40" s="6" t="s">
        <v>236</v>
      </c>
      <c r="D40" s="140" t="s">
        <v>421</v>
      </c>
    </row>
    <row r="41" spans="2:4" ht="15" x14ac:dyDescent="0.2">
      <c r="B41" s="116">
        <v>30</v>
      </c>
      <c r="C41" s="6" t="s">
        <v>237</v>
      </c>
      <c r="D41" s="140" t="s">
        <v>421</v>
      </c>
    </row>
    <row r="42" spans="2:4" ht="15" x14ac:dyDescent="0.2">
      <c r="B42" s="116">
        <v>31</v>
      </c>
      <c r="C42" s="6" t="s">
        <v>238</v>
      </c>
      <c r="D42" s="140" t="s">
        <v>426</v>
      </c>
    </row>
    <row r="43" spans="2:4" ht="15" x14ac:dyDescent="0.2">
      <c r="B43" s="116">
        <v>32</v>
      </c>
      <c r="C43" s="6" t="s">
        <v>239</v>
      </c>
      <c r="D43" s="140" t="s">
        <v>432</v>
      </c>
    </row>
    <row r="44" spans="2:4" ht="15" x14ac:dyDescent="0.2">
      <c r="B44" s="116">
        <v>33</v>
      </c>
      <c r="C44" s="6" t="s">
        <v>240</v>
      </c>
      <c r="D44" s="140" t="s">
        <v>427</v>
      </c>
    </row>
    <row r="45" spans="2:4" ht="15" x14ac:dyDescent="0.2">
      <c r="B45" s="116">
        <v>34</v>
      </c>
      <c r="C45" s="6" t="s">
        <v>241</v>
      </c>
      <c r="D45" s="142" t="s">
        <v>428</v>
      </c>
    </row>
    <row r="46" spans="2:4" ht="15" x14ac:dyDescent="0.2">
      <c r="B46" s="116">
        <v>35</v>
      </c>
      <c r="C46" s="6" t="s">
        <v>242</v>
      </c>
      <c r="D46" s="140"/>
    </row>
    <row r="47" spans="2:4" ht="15" x14ac:dyDescent="0.2">
      <c r="B47" s="116">
        <v>36</v>
      </c>
      <c r="C47" s="13" t="s">
        <v>243</v>
      </c>
      <c r="D47" s="140" t="s">
        <v>420</v>
      </c>
    </row>
    <row r="48" spans="2:4" ht="15" x14ac:dyDescent="0.2">
      <c r="B48" s="116">
        <v>37</v>
      </c>
      <c r="C48" s="6" t="s">
        <v>244</v>
      </c>
      <c r="D48" s="140" t="s">
        <v>421</v>
      </c>
    </row>
    <row r="49" spans="2:4" ht="15" x14ac:dyDescent="0.2">
      <c r="B49" s="116">
        <v>38</v>
      </c>
      <c r="C49" s="13" t="s">
        <v>245</v>
      </c>
      <c r="D49" s="140" t="s">
        <v>421</v>
      </c>
    </row>
    <row r="50" spans="2:4" ht="13.15" customHeight="1" x14ac:dyDescent="0.2">
      <c r="B50" s="437" t="s">
        <v>246</v>
      </c>
      <c r="C50" s="438"/>
      <c r="D50" s="439"/>
    </row>
    <row r="51" spans="2:4" ht="13.15" customHeight="1" thickBot="1" x14ac:dyDescent="0.25">
      <c r="B51" s="440"/>
      <c r="C51" s="441"/>
      <c r="D51" s="442"/>
    </row>
    <row r="54" spans="2:4" x14ac:dyDescent="0.2">
      <c r="B54" s="320" t="s">
        <v>318</v>
      </c>
    </row>
    <row r="55" spans="2:4" x14ac:dyDescent="0.2">
      <c r="B55" s="320" t="s">
        <v>319</v>
      </c>
    </row>
  </sheetData>
  <mergeCells count="2">
    <mergeCell ref="B50:D51"/>
    <mergeCell ref="B5:D5"/>
  </mergeCells>
  <pageMargins left="0.70866141732283472" right="0.70866141732283472" top="0.78740157480314965" bottom="0.78740157480314965" header="0.31496062992125984" footer="0.31496062992125984"/>
  <pageSetup paperSize="9" scale="9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showGridLines="0" workbookViewId="0">
      <selection activeCell="G15" sqref="G15"/>
    </sheetView>
  </sheetViews>
  <sheetFormatPr defaultRowHeight="15" x14ac:dyDescent="0.25"/>
  <cols>
    <col min="1" max="1" width="3.7109375" customWidth="1"/>
    <col min="3" max="3" width="50.85546875" customWidth="1"/>
    <col min="4" max="4" width="23.7109375" customWidth="1"/>
    <col min="5" max="5" width="8.140625" customWidth="1"/>
    <col min="7" max="7" width="35.140625" customWidth="1"/>
  </cols>
  <sheetData>
    <row r="1" spans="1:7" ht="10.15" customHeight="1" x14ac:dyDescent="0.25">
      <c r="A1" s="50"/>
      <c r="B1" s="50"/>
      <c r="C1" s="50"/>
      <c r="D1" s="50"/>
      <c r="E1" s="50"/>
      <c r="F1" s="50"/>
    </row>
    <row r="2" spans="1:7" ht="15.75" x14ac:dyDescent="0.25">
      <c r="A2" s="50"/>
      <c r="B2" s="89" t="str">
        <f>+Přehled!B2</f>
        <v>CYRRUS, a.s.</v>
      </c>
      <c r="C2" s="50"/>
      <c r="D2" s="315" t="s">
        <v>308</v>
      </c>
      <c r="E2" s="50"/>
      <c r="F2" s="50"/>
    </row>
    <row r="3" spans="1:7" ht="10.15" customHeight="1" x14ac:dyDescent="0.25">
      <c r="A3" s="50"/>
      <c r="B3" s="50"/>
      <c r="C3" s="50"/>
      <c r="D3" s="50"/>
      <c r="E3" s="50"/>
      <c r="F3" s="50"/>
    </row>
    <row r="4" spans="1:7" ht="15.75" x14ac:dyDescent="0.25">
      <c r="A4" s="50"/>
      <c r="B4" s="367" t="s">
        <v>341</v>
      </c>
      <c r="C4" s="369"/>
      <c r="D4" s="370"/>
      <c r="E4" s="368"/>
      <c r="F4" s="50"/>
    </row>
    <row r="5" spans="1:7" ht="16.149999999999999" customHeight="1" x14ac:dyDescent="0.25">
      <c r="A5" s="50"/>
      <c r="B5" s="205" t="s">
        <v>371</v>
      </c>
      <c r="C5" s="205"/>
      <c r="D5" s="205"/>
      <c r="F5" s="50"/>
    </row>
    <row r="6" spans="1:7" ht="16.149999999999999" customHeight="1" x14ac:dyDescent="0.25">
      <c r="A6" s="50"/>
      <c r="B6" s="309" t="s">
        <v>311</v>
      </c>
      <c r="C6" s="50"/>
      <c r="D6" s="50"/>
      <c r="E6" s="50"/>
      <c r="F6" s="50"/>
    </row>
    <row r="7" spans="1:7" ht="16.149999999999999" customHeight="1" x14ac:dyDescent="0.25">
      <c r="A7" s="50"/>
      <c r="B7" s="43" t="s">
        <v>106</v>
      </c>
      <c r="C7" s="44"/>
      <c r="D7" s="375">
        <f>'IF RM1'!D7</f>
        <v>44561</v>
      </c>
      <c r="E7" s="50"/>
      <c r="F7" s="50"/>
      <c r="G7" s="79"/>
    </row>
    <row r="8" spans="1:7" x14ac:dyDescent="0.25">
      <c r="A8" s="50"/>
      <c r="B8" s="18"/>
      <c r="C8" s="50"/>
      <c r="D8" s="50"/>
      <c r="E8" s="50"/>
      <c r="F8" s="50"/>
    </row>
    <row r="9" spans="1:7" x14ac:dyDescent="0.25">
      <c r="A9" s="50"/>
      <c r="B9" s="18"/>
      <c r="C9" s="50"/>
      <c r="D9" s="50"/>
      <c r="E9" s="50"/>
      <c r="F9" s="50"/>
    </row>
    <row r="10" spans="1:7" ht="15.75" thickBot="1" x14ac:dyDescent="0.3">
      <c r="A10" s="50"/>
      <c r="B10" s="50"/>
      <c r="C10" s="50"/>
      <c r="D10" s="104" t="s">
        <v>279</v>
      </c>
      <c r="E10" s="50"/>
      <c r="F10" s="50"/>
    </row>
    <row r="11" spans="1:7" ht="30" customHeight="1" thickBot="1" x14ac:dyDescent="0.3">
      <c r="A11" s="50"/>
      <c r="B11" s="152"/>
      <c r="C11" s="153" t="s">
        <v>87</v>
      </c>
      <c r="D11" s="154" t="s">
        <v>86</v>
      </c>
      <c r="F11" s="50"/>
    </row>
    <row r="12" spans="1:7" ht="15.75" thickBot="1" x14ac:dyDescent="0.3">
      <c r="A12" s="50"/>
      <c r="B12" s="194">
        <v>1</v>
      </c>
      <c r="C12" s="195" t="s">
        <v>85</v>
      </c>
      <c r="D12" s="386">
        <v>18645000</v>
      </c>
      <c r="F12" s="50"/>
    </row>
    <row r="13" spans="1:7" ht="15.75" thickBot="1" x14ac:dyDescent="0.3">
      <c r="A13" s="50"/>
      <c r="B13" s="196">
        <v>2</v>
      </c>
      <c r="C13" s="197" t="s">
        <v>77</v>
      </c>
      <c r="D13" s="386">
        <v>37631412.190000013</v>
      </c>
      <c r="F13" s="50"/>
    </row>
    <row r="14" spans="1:7" ht="15.75" thickBot="1" x14ac:dyDescent="0.3">
      <c r="A14" s="50"/>
      <c r="B14" s="198">
        <v>3</v>
      </c>
      <c r="C14" s="199" t="s">
        <v>269</v>
      </c>
      <c r="D14" s="386">
        <v>25407306.346315451</v>
      </c>
      <c r="F14" s="50"/>
    </row>
    <row r="15" spans="1:7" ht="15.75" thickBot="1" x14ac:dyDescent="0.3">
      <c r="A15" s="50"/>
      <c r="B15" s="155"/>
      <c r="C15" s="444" t="s">
        <v>262</v>
      </c>
      <c r="D15" s="445"/>
      <c r="E15" s="50"/>
      <c r="F15" s="50"/>
    </row>
    <row r="16" spans="1:7" x14ac:dyDescent="0.25">
      <c r="A16" s="50"/>
      <c r="B16" s="200">
        <v>4</v>
      </c>
      <c r="C16" s="201" t="s">
        <v>259</v>
      </c>
      <c r="D16" s="387">
        <v>12730359.274667479</v>
      </c>
      <c r="E16" s="50"/>
      <c r="F16" s="50"/>
    </row>
    <row r="17" spans="1:6" x14ac:dyDescent="0.25">
      <c r="A17" s="50"/>
      <c r="B17" s="196">
        <v>5</v>
      </c>
      <c r="C17" s="202" t="s">
        <v>260</v>
      </c>
      <c r="D17" s="388">
        <v>8735527.4928373192</v>
      </c>
      <c r="E17" s="50"/>
      <c r="F17" s="50"/>
    </row>
    <row r="18" spans="1:6" ht="15.75" thickBot="1" x14ac:dyDescent="0.3">
      <c r="A18" s="50"/>
      <c r="B18" s="203">
        <v>6</v>
      </c>
      <c r="C18" s="204" t="s">
        <v>261</v>
      </c>
      <c r="D18" s="389">
        <v>3941419.5788106527</v>
      </c>
      <c r="E18" s="50"/>
      <c r="F18" s="50"/>
    </row>
    <row r="19" spans="1:6" x14ac:dyDescent="0.25">
      <c r="A19" s="50"/>
      <c r="B19" s="50"/>
      <c r="C19" s="50"/>
      <c r="D19" s="50"/>
      <c r="E19" s="50"/>
      <c r="F19" s="50"/>
    </row>
    <row r="20" spans="1:6" x14ac:dyDescent="0.25">
      <c r="A20" s="50"/>
      <c r="B20" s="50"/>
      <c r="C20" s="50"/>
      <c r="D20" s="50"/>
      <c r="E20" s="50"/>
      <c r="F20" s="50"/>
    </row>
    <row r="21" spans="1:6" x14ac:dyDescent="0.25">
      <c r="A21" s="50"/>
      <c r="B21" s="50"/>
      <c r="C21" s="50"/>
      <c r="D21" s="50"/>
      <c r="E21" s="50"/>
      <c r="F21" s="50"/>
    </row>
    <row r="22" spans="1:6" x14ac:dyDescent="0.25">
      <c r="A22" s="50"/>
      <c r="B22" s="50"/>
      <c r="C22" s="50"/>
      <c r="D22" s="50"/>
      <c r="E22" s="50"/>
      <c r="F22" s="50"/>
    </row>
    <row r="23" spans="1:6" x14ac:dyDescent="0.25">
      <c r="A23" s="50"/>
      <c r="B23" s="50"/>
      <c r="C23" s="50"/>
      <c r="D23" s="50"/>
      <c r="E23" s="50"/>
      <c r="F23" s="50"/>
    </row>
    <row r="24" spans="1:6" x14ac:dyDescent="0.25">
      <c r="A24" s="50"/>
      <c r="B24" s="50"/>
      <c r="C24" s="50"/>
      <c r="D24" s="50"/>
      <c r="E24" s="50"/>
      <c r="F24" s="50"/>
    </row>
    <row r="25" spans="1:6" x14ac:dyDescent="0.25">
      <c r="A25" s="50"/>
      <c r="B25" s="50"/>
      <c r="C25" s="50"/>
      <c r="D25" s="50"/>
      <c r="E25" s="50"/>
      <c r="F25" s="50"/>
    </row>
    <row r="26" spans="1:6" x14ac:dyDescent="0.25">
      <c r="A26" s="50"/>
      <c r="B26" s="50"/>
      <c r="C26" s="50"/>
      <c r="D26" s="50"/>
      <c r="E26" s="50"/>
      <c r="F26" s="50"/>
    </row>
    <row r="27" spans="1:6" x14ac:dyDescent="0.25">
      <c r="A27" s="50"/>
      <c r="B27" s="50"/>
      <c r="C27" s="50"/>
      <c r="D27" s="50"/>
      <c r="E27" s="50"/>
      <c r="F27" s="50"/>
    </row>
    <row r="28" spans="1:6" x14ac:dyDescent="0.25">
      <c r="A28" s="50"/>
      <c r="B28" s="50"/>
      <c r="C28" s="50"/>
      <c r="D28" s="50"/>
      <c r="E28" s="50"/>
      <c r="F28" s="50"/>
    </row>
    <row r="29" spans="1:6" x14ac:dyDescent="0.25">
      <c r="A29" s="50"/>
      <c r="B29" s="50"/>
      <c r="C29" s="50"/>
      <c r="D29" s="50"/>
      <c r="E29" s="50"/>
      <c r="F29" s="50"/>
    </row>
    <row r="30" spans="1:6" x14ac:dyDescent="0.25">
      <c r="A30" s="50"/>
      <c r="B30" s="50"/>
      <c r="C30" s="50"/>
      <c r="D30" s="50"/>
      <c r="E30" s="50"/>
      <c r="F30" s="50"/>
    </row>
    <row r="31" spans="1:6" x14ac:dyDescent="0.25">
      <c r="A31" s="50"/>
      <c r="B31" s="50"/>
      <c r="C31" s="50"/>
      <c r="D31" s="50"/>
      <c r="E31" s="50"/>
      <c r="F31" s="50"/>
    </row>
    <row r="32" spans="1:6" x14ac:dyDescent="0.25">
      <c r="A32" s="50"/>
      <c r="B32" s="50"/>
      <c r="C32" s="50"/>
      <c r="D32" s="50"/>
      <c r="E32" s="50"/>
      <c r="F32" s="50"/>
    </row>
  </sheetData>
  <mergeCells count="1">
    <mergeCell ref="C15:D15"/>
  </mergeCells>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0"/>
  <sheetViews>
    <sheetView showGridLines="0" topLeftCell="A7" workbookViewId="0">
      <selection activeCell="C13" sqref="C13"/>
    </sheetView>
  </sheetViews>
  <sheetFormatPr defaultRowHeight="15" x14ac:dyDescent="0.25"/>
  <cols>
    <col min="1" max="1" width="3.7109375" customWidth="1"/>
    <col min="2" max="2" width="22.85546875" customWidth="1"/>
    <col min="3" max="3" width="86.28515625" customWidth="1"/>
    <col min="4" max="4" width="26.5703125" customWidth="1"/>
  </cols>
  <sheetData>
    <row r="1" spans="2:4" ht="10.15" customHeight="1" x14ac:dyDescent="0.25"/>
    <row r="2" spans="2:4" ht="15.75" x14ac:dyDescent="0.25">
      <c r="B2" s="89" t="str">
        <f>+Přehled!B2</f>
        <v>CYRRUS, a.s.</v>
      </c>
      <c r="D2" s="315" t="s">
        <v>308</v>
      </c>
    </row>
    <row r="3" spans="2:4" ht="10.15" customHeight="1" x14ac:dyDescent="0.25"/>
    <row r="4" spans="2:4" ht="15.75" x14ac:dyDescent="0.25">
      <c r="B4" s="310" t="s">
        <v>296</v>
      </c>
      <c r="C4" s="94"/>
      <c r="D4" s="67"/>
    </row>
    <row r="5" spans="2:4" ht="16.149999999999999" customHeight="1" x14ac:dyDescent="0.25">
      <c r="B5" s="448" t="s">
        <v>372</v>
      </c>
      <c r="C5" s="448"/>
      <c r="D5" s="448"/>
    </row>
    <row r="6" spans="2:4" ht="16.149999999999999" customHeight="1" x14ac:dyDescent="0.25">
      <c r="B6" s="309" t="s">
        <v>311</v>
      </c>
      <c r="C6" s="19"/>
      <c r="D6" s="8"/>
    </row>
    <row r="7" spans="2:4" ht="16.149999999999999" customHeight="1" x14ac:dyDescent="0.25">
      <c r="B7" s="43" t="s">
        <v>106</v>
      </c>
      <c r="C7" s="44"/>
      <c r="D7" s="375">
        <f>'IF RM1'!D7</f>
        <v>44561</v>
      </c>
    </row>
    <row r="8" spans="2:4" x14ac:dyDescent="0.25">
      <c r="C8" s="18"/>
    </row>
    <row r="9" spans="2:4" ht="15.75" thickBot="1" x14ac:dyDescent="0.3">
      <c r="C9" s="18"/>
    </row>
    <row r="10" spans="2:4" ht="15.75" thickBot="1" x14ac:dyDescent="0.3">
      <c r="C10" s="91" t="s">
        <v>5</v>
      </c>
      <c r="D10" s="105" t="s">
        <v>6</v>
      </c>
    </row>
    <row r="11" spans="2:4" ht="36" customHeight="1" x14ac:dyDescent="0.25">
      <c r="C11" s="311" t="s">
        <v>297</v>
      </c>
      <c r="D11" s="449" t="s">
        <v>272</v>
      </c>
    </row>
    <row r="12" spans="2:4" ht="15.75" thickBot="1" x14ac:dyDescent="0.3">
      <c r="C12" s="143" t="s">
        <v>258</v>
      </c>
      <c r="D12" s="450"/>
    </row>
    <row r="13" spans="2:4" ht="119.25" customHeight="1" thickBot="1" x14ac:dyDescent="0.3">
      <c r="B13" s="144" t="s">
        <v>277</v>
      </c>
      <c r="C13" s="405" t="s">
        <v>433</v>
      </c>
      <c r="D13" s="149" t="s">
        <v>343</v>
      </c>
    </row>
    <row r="14" spans="2:4" x14ac:dyDescent="0.25">
      <c r="D14" s="71"/>
    </row>
    <row r="15" spans="2:4" ht="15.75" thickBot="1" x14ac:dyDescent="0.3">
      <c r="D15" s="71"/>
    </row>
    <row r="16" spans="2:4" ht="45.75" thickBot="1" x14ac:dyDescent="0.3">
      <c r="B16" s="314" t="s">
        <v>302</v>
      </c>
      <c r="C16" s="91" t="s">
        <v>5</v>
      </c>
      <c r="D16" s="105" t="s">
        <v>6</v>
      </c>
    </row>
    <row r="17" spans="2:4" ht="45" x14ac:dyDescent="0.25">
      <c r="B17" s="446"/>
      <c r="C17" s="92" t="s">
        <v>273</v>
      </c>
      <c r="D17" s="449" t="s">
        <v>272</v>
      </c>
    </row>
    <row r="18" spans="2:4" ht="15.75" thickBot="1" x14ac:dyDescent="0.3">
      <c r="B18" s="447"/>
      <c r="C18" s="93" t="s">
        <v>258</v>
      </c>
      <c r="D18" s="450"/>
    </row>
    <row r="19" spans="2:4" ht="76.900000000000006" customHeight="1" x14ac:dyDescent="0.25">
      <c r="B19" s="145" t="s">
        <v>275</v>
      </c>
      <c r="C19" s="146"/>
      <c r="D19" s="150" t="s">
        <v>344</v>
      </c>
    </row>
    <row r="20" spans="2:4" ht="60.6" customHeight="1" thickBot="1" x14ac:dyDescent="0.3">
      <c r="B20" s="147" t="s">
        <v>276</v>
      </c>
      <c r="C20" s="148"/>
      <c r="D20" s="151" t="s">
        <v>344</v>
      </c>
    </row>
  </sheetData>
  <mergeCells count="4">
    <mergeCell ref="B17:B18"/>
    <mergeCell ref="B5:D5"/>
    <mergeCell ref="D11:D12"/>
    <mergeCell ref="D17:D18"/>
  </mergeCells>
  <pageMargins left="0.70866141732283472" right="0.70866141732283472" top="0.78740157480314965" bottom="0.78740157480314965"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2"/>
  <sheetViews>
    <sheetView showGridLines="0" tabSelected="1" topLeftCell="A4" zoomScaleNormal="100" workbookViewId="0">
      <selection activeCell="D18" sqref="D18"/>
    </sheetView>
  </sheetViews>
  <sheetFormatPr defaultColWidth="9.140625" defaultRowHeight="15" x14ac:dyDescent="0.25"/>
  <cols>
    <col min="1" max="1" width="3.7109375" style="14" customWidth="1"/>
    <col min="2" max="2" width="7" style="14" customWidth="1"/>
    <col min="3" max="3" width="58.140625" style="14" customWidth="1"/>
    <col min="4" max="4" width="46.5703125" style="14" customWidth="1"/>
    <col min="5" max="5" width="20.42578125" style="14" customWidth="1"/>
    <col min="6" max="16384" width="9.140625" style="14"/>
  </cols>
  <sheetData>
    <row r="1" spans="2:7" ht="10.15" customHeight="1" x14ac:dyDescent="0.25">
      <c r="B1" s="55"/>
      <c r="C1" s="4"/>
      <c r="D1" s="4"/>
      <c r="E1" s="4"/>
    </row>
    <row r="2" spans="2:7" ht="16.149999999999999" customHeight="1" x14ac:dyDescent="0.25">
      <c r="B2" s="89" t="str">
        <f>+Přehled!B2</f>
        <v>CYRRUS, a.s.</v>
      </c>
      <c r="C2" s="4"/>
      <c r="D2" s="89"/>
      <c r="E2" s="315" t="s">
        <v>308</v>
      </c>
    </row>
    <row r="3" spans="2:7" ht="10.15" customHeight="1" x14ac:dyDescent="0.25">
      <c r="B3" s="55"/>
      <c r="C3" s="4"/>
      <c r="D3" s="4"/>
      <c r="E3" s="4"/>
    </row>
    <row r="4" spans="2:7" ht="16.149999999999999" customHeight="1" x14ac:dyDescent="0.25">
      <c r="B4" s="54" t="s">
        <v>363</v>
      </c>
      <c r="C4" s="94"/>
      <c r="D4" s="94"/>
      <c r="E4" s="67"/>
    </row>
    <row r="5" spans="2:7" ht="16.149999999999999" customHeight="1" x14ac:dyDescent="0.25">
      <c r="B5" s="448" t="s">
        <v>373</v>
      </c>
      <c r="C5" s="448"/>
      <c r="D5" s="448"/>
      <c r="E5" s="448"/>
      <c r="F5" s="448"/>
      <c r="G5" s="448"/>
    </row>
    <row r="6" spans="2:7" ht="16.149999999999999" customHeight="1" x14ac:dyDescent="0.25">
      <c r="B6" s="309" t="s">
        <v>311</v>
      </c>
      <c r="C6"/>
      <c r="D6"/>
      <c r="E6"/>
    </row>
    <row r="7" spans="2:7" ht="16.149999999999999" customHeight="1" x14ac:dyDescent="0.25">
      <c r="B7" s="43" t="s">
        <v>106</v>
      </c>
      <c r="C7" s="165"/>
      <c r="D7" s="165"/>
      <c r="E7" s="312">
        <f>'IF RM1'!D7</f>
        <v>44561</v>
      </c>
    </row>
    <row r="8" spans="2:7" ht="16.149999999999999" customHeight="1" thickBot="1" x14ac:dyDescent="0.3">
      <c r="B8" s="27"/>
      <c r="C8" s="27"/>
      <c r="D8" s="27"/>
      <c r="E8" s="27"/>
    </row>
    <row r="9" spans="2:7" ht="14.45" customHeight="1" x14ac:dyDescent="0.25">
      <c r="B9" s="30"/>
      <c r="C9" s="31"/>
      <c r="D9" s="98" t="s">
        <v>5</v>
      </c>
      <c r="E9" s="98" t="s">
        <v>6</v>
      </c>
    </row>
    <row r="10" spans="2:7" ht="39.200000000000003" customHeight="1" thickBot="1" x14ac:dyDescent="0.3">
      <c r="B10" s="32"/>
      <c r="C10" s="33"/>
      <c r="D10" s="157" t="s">
        <v>81</v>
      </c>
      <c r="E10" s="108" t="s">
        <v>353</v>
      </c>
    </row>
    <row r="11" spans="2:7" ht="34.5" customHeight="1" x14ac:dyDescent="0.25">
      <c r="B11" s="158">
        <v>1</v>
      </c>
      <c r="C11" s="159" t="s">
        <v>100</v>
      </c>
      <c r="D11" s="406" t="s">
        <v>440</v>
      </c>
      <c r="E11" s="453" t="s">
        <v>139</v>
      </c>
    </row>
    <row r="12" spans="2:7" ht="38.25" x14ac:dyDescent="0.25">
      <c r="B12" s="160">
        <v>2</v>
      </c>
      <c r="C12" s="34" t="s">
        <v>142</v>
      </c>
      <c r="D12" s="408" t="s">
        <v>438</v>
      </c>
      <c r="E12" s="454"/>
    </row>
    <row r="13" spans="2:7" ht="15" customHeight="1" x14ac:dyDescent="0.25">
      <c r="B13" s="160">
        <v>3</v>
      </c>
      <c r="C13" s="34" t="s">
        <v>101</v>
      </c>
      <c r="D13" s="407" t="s">
        <v>439</v>
      </c>
      <c r="E13" s="454"/>
    </row>
    <row r="14" spans="2:7" ht="15" customHeight="1" x14ac:dyDescent="0.25">
      <c r="B14" s="160">
        <v>4</v>
      </c>
      <c r="C14" s="34" t="s">
        <v>141</v>
      </c>
      <c r="D14" s="407" t="s">
        <v>436</v>
      </c>
      <c r="E14" s="454"/>
    </row>
    <row r="15" spans="2:7" ht="15" customHeight="1" x14ac:dyDescent="0.25">
      <c r="B15" s="160">
        <v>5</v>
      </c>
      <c r="C15" s="34" t="s">
        <v>140</v>
      </c>
      <c r="D15" s="407" t="s">
        <v>437</v>
      </c>
      <c r="E15" s="452"/>
    </row>
    <row r="16" spans="2:7" ht="15" customHeight="1" x14ac:dyDescent="0.25">
      <c r="B16" s="160">
        <v>6</v>
      </c>
      <c r="C16" s="34" t="s">
        <v>143</v>
      </c>
      <c r="D16" s="161" t="s">
        <v>435</v>
      </c>
      <c r="E16" s="451" t="s">
        <v>145</v>
      </c>
    </row>
    <row r="17" spans="2:5" ht="15" customHeight="1" x14ac:dyDescent="0.25">
      <c r="B17" s="160">
        <v>7</v>
      </c>
      <c r="C17" s="34" t="s">
        <v>299</v>
      </c>
      <c r="D17" s="502">
        <v>0.30359999999999998</v>
      </c>
      <c r="E17" s="452"/>
    </row>
    <row r="18" spans="2:5" ht="44.45" customHeight="1" thickBot="1" x14ac:dyDescent="0.3">
      <c r="B18" s="162">
        <v>8</v>
      </c>
      <c r="C18" s="163" t="s">
        <v>323</v>
      </c>
      <c r="D18" s="164" t="s">
        <v>434</v>
      </c>
      <c r="E18" s="156" t="s">
        <v>144</v>
      </c>
    </row>
    <row r="19" spans="2:5" x14ac:dyDescent="0.25">
      <c r="B19" s="28"/>
      <c r="C19" s="28"/>
      <c r="D19" s="28"/>
    </row>
    <row r="20" spans="2:5" ht="15.75" x14ac:dyDescent="0.25">
      <c r="B20" s="64" t="s">
        <v>298</v>
      </c>
    </row>
    <row r="21" spans="2:5" ht="30" customHeight="1" x14ac:dyDescent="0.25">
      <c r="B21" s="455" t="s">
        <v>345</v>
      </c>
      <c r="C21" s="455"/>
      <c r="D21" s="455"/>
      <c r="E21" s="455"/>
    </row>
    <row r="22" spans="2:5" x14ac:dyDescent="0.25">
      <c r="C22" s="29"/>
    </row>
  </sheetData>
  <mergeCells count="5">
    <mergeCell ref="E16:E17"/>
    <mergeCell ref="E11:E15"/>
    <mergeCell ref="B5:D5"/>
    <mergeCell ref="E5:G5"/>
    <mergeCell ref="B21:E21"/>
  </mergeCells>
  <pageMargins left="0.70866141732283472" right="0.70866141732283472" top="0.78740157480314965" bottom="0.78740157480314965" header="0.31496062992125984" footer="0.31496062992125984"/>
  <pageSetup paperSize="9" scale="65" orientation="landscape"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topLeftCell="A16" zoomScaleNormal="100" workbookViewId="0">
      <selection activeCell="E14" sqref="E14:E15"/>
    </sheetView>
  </sheetViews>
  <sheetFormatPr defaultColWidth="9.140625" defaultRowHeight="15" x14ac:dyDescent="0.25"/>
  <cols>
    <col min="1" max="1" width="3.7109375" style="14" customWidth="1"/>
    <col min="2" max="2" width="7" style="14" customWidth="1"/>
    <col min="3" max="3" width="65.28515625" style="14" customWidth="1"/>
    <col min="4" max="7" width="14.7109375" style="14" customWidth="1"/>
    <col min="8" max="8" width="17" style="14" customWidth="1"/>
    <col min="9" max="9" width="14.7109375" style="14" customWidth="1"/>
    <col min="10" max="16384" width="9.140625" style="14"/>
  </cols>
  <sheetData>
    <row r="1" spans="1:9" ht="10.15" customHeight="1" x14ac:dyDescent="0.25">
      <c r="A1" s="27"/>
      <c r="B1" s="39"/>
      <c r="C1" s="39"/>
      <c r="D1" s="39"/>
      <c r="E1" s="39"/>
      <c r="F1" s="39"/>
      <c r="G1" s="39"/>
      <c r="H1" s="39"/>
      <c r="I1" s="27"/>
    </row>
    <row r="2" spans="1:9" ht="13.15" customHeight="1" x14ac:dyDescent="0.25">
      <c r="A2" s="27"/>
      <c r="B2" s="89" t="str">
        <f>+Přehled!B2</f>
        <v>CYRRUS, a.s.</v>
      </c>
      <c r="C2" s="39"/>
      <c r="D2" s="89"/>
      <c r="E2" s="39"/>
      <c r="F2" s="39"/>
      <c r="G2" s="39"/>
      <c r="H2" s="315" t="s">
        <v>308</v>
      </c>
      <c r="I2" s="27"/>
    </row>
    <row r="3" spans="1:9" ht="10.15" customHeight="1" x14ac:dyDescent="0.25">
      <c r="A3" s="27"/>
      <c r="B3" s="39"/>
      <c r="C3" s="39"/>
      <c r="D3" s="39"/>
      <c r="E3" s="39"/>
      <c r="F3" s="39"/>
      <c r="G3" s="39"/>
      <c r="H3" s="39"/>
      <c r="I3" s="27"/>
    </row>
    <row r="4" spans="1:9" ht="3.6" customHeight="1" x14ac:dyDescent="0.25">
      <c r="A4" s="27"/>
      <c r="B4" s="27"/>
      <c r="C4" s="27"/>
      <c r="D4" s="27"/>
      <c r="E4" s="27"/>
      <c r="F4" s="27"/>
      <c r="G4" s="27"/>
      <c r="H4" s="27"/>
      <c r="I4" s="27"/>
    </row>
    <row r="5" spans="1:9" ht="15.75" customHeight="1" x14ac:dyDescent="0.25">
      <c r="A5" s="27"/>
      <c r="B5" s="456" t="s">
        <v>364</v>
      </c>
      <c r="C5" s="457"/>
      <c r="D5" s="457"/>
      <c r="E5" s="457"/>
      <c r="F5" s="457"/>
      <c r="G5" s="457"/>
      <c r="H5" s="458"/>
      <c r="I5" s="27"/>
    </row>
    <row r="6" spans="1:9" ht="15.75" customHeight="1" x14ac:dyDescent="0.25">
      <c r="A6" s="27"/>
      <c r="B6" s="448" t="s">
        <v>374</v>
      </c>
      <c r="C6" s="448"/>
      <c r="D6" s="448"/>
      <c r="E6" s="55"/>
      <c r="F6" s="55"/>
      <c r="G6" s="55"/>
      <c r="H6" s="55"/>
      <c r="I6" s="27"/>
    </row>
    <row r="7" spans="1:9" ht="15.75" customHeight="1" x14ac:dyDescent="0.25">
      <c r="A7" s="27"/>
      <c r="B7" s="309" t="s">
        <v>311</v>
      </c>
      <c r="C7" s="61"/>
      <c r="D7" s="61"/>
      <c r="E7" s="61"/>
      <c r="F7" s="61"/>
      <c r="G7" s="61"/>
      <c r="H7"/>
      <c r="I7" s="27"/>
    </row>
    <row r="8" spans="1:9" ht="15" customHeight="1" x14ac:dyDescent="0.25">
      <c r="A8" s="27"/>
      <c r="B8" s="470" t="s">
        <v>106</v>
      </c>
      <c r="C8" s="471"/>
      <c r="D8" s="471"/>
      <c r="E8" s="471"/>
      <c r="F8" s="471"/>
      <c r="G8" s="471"/>
      <c r="H8" s="313">
        <f>'IF RM1'!D7</f>
        <v>44561</v>
      </c>
      <c r="I8" s="27"/>
    </row>
    <row r="9" spans="1:9" ht="15" customHeight="1" x14ac:dyDescent="0.25">
      <c r="A9" s="27"/>
      <c r="B9" s="472" t="s">
        <v>131</v>
      </c>
      <c r="C9" s="473"/>
      <c r="D9" s="473"/>
      <c r="E9" s="473"/>
      <c r="F9" s="473"/>
      <c r="G9" s="473"/>
      <c r="H9" s="166" t="s">
        <v>313</v>
      </c>
      <c r="I9" s="25"/>
    </row>
    <row r="10" spans="1:9" ht="15.75" thickBot="1" x14ac:dyDescent="0.3">
      <c r="A10" s="27"/>
      <c r="B10" s="62"/>
      <c r="C10" s="460"/>
      <c r="D10" s="460"/>
      <c r="E10" s="460"/>
      <c r="F10" s="49"/>
      <c r="G10" s="49"/>
      <c r="H10" s="62"/>
      <c r="I10" s="27"/>
    </row>
    <row r="11" spans="1:9" ht="60.75" thickBot="1" x14ac:dyDescent="0.3">
      <c r="A11" s="27"/>
      <c r="B11" s="248" t="s">
        <v>87</v>
      </c>
      <c r="C11" s="249" t="s">
        <v>287</v>
      </c>
      <c r="D11" s="250" t="s">
        <v>288</v>
      </c>
      <c r="E11" s="250" t="s">
        <v>289</v>
      </c>
      <c r="F11" s="250" t="s">
        <v>290</v>
      </c>
      <c r="G11" s="251" t="s">
        <v>110</v>
      </c>
      <c r="H11" s="252" t="s">
        <v>346</v>
      </c>
      <c r="I11" s="27"/>
    </row>
    <row r="12" spans="1:9" ht="17.25" x14ac:dyDescent="0.25">
      <c r="A12" s="27"/>
      <c r="B12" s="253">
        <v>1</v>
      </c>
      <c r="C12" s="254" t="s">
        <v>291</v>
      </c>
      <c r="D12" s="255">
        <v>3</v>
      </c>
      <c r="E12" s="255">
        <v>3</v>
      </c>
      <c r="F12" s="256">
        <v>2</v>
      </c>
      <c r="G12" s="257">
        <v>0</v>
      </c>
      <c r="H12" s="461" t="s">
        <v>132</v>
      </c>
      <c r="I12" s="27"/>
    </row>
    <row r="13" spans="1:9" ht="30" x14ac:dyDescent="0.25">
      <c r="A13" s="27"/>
      <c r="B13" s="258">
        <v>2</v>
      </c>
      <c r="C13" s="259" t="s">
        <v>254</v>
      </c>
      <c r="D13" s="260">
        <v>3</v>
      </c>
      <c r="E13" s="260">
        <v>3</v>
      </c>
      <c r="F13" s="261">
        <v>2</v>
      </c>
      <c r="G13" s="262">
        <v>0</v>
      </c>
      <c r="H13" s="459"/>
      <c r="I13" s="27"/>
    </row>
    <row r="14" spans="1:9" x14ac:dyDescent="0.25">
      <c r="A14" s="27"/>
      <c r="B14" s="258">
        <v>3</v>
      </c>
      <c r="C14" s="259" t="s">
        <v>111</v>
      </c>
      <c r="D14" s="261">
        <v>1817358</v>
      </c>
      <c r="E14" s="410">
        <v>3800000</v>
      </c>
      <c r="F14" s="261">
        <v>1140634</v>
      </c>
      <c r="G14" s="262">
        <v>0</v>
      </c>
      <c r="H14" s="459"/>
      <c r="I14" s="27"/>
    </row>
    <row r="15" spans="1:9" x14ac:dyDescent="0.25">
      <c r="A15" s="27"/>
      <c r="B15" s="258">
        <v>4</v>
      </c>
      <c r="C15" s="263" t="s">
        <v>112</v>
      </c>
      <c r="D15" s="261">
        <v>1817358</v>
      </c>
      <c r="E15" s="410">
        <v>3800000</v>
      </c>
      <c r="F15" s="261">
        <v>1140634</v>
      </c>
      <c r="G15" s="262">
        <v>0</v>
      </c>
      <c r="H15" s="459"/>
      <c r="I15" s="27"/>
    </row>
    <row r="16" spans="1:9" x14ac:dyDescent="0.25">
      <c r="A16" s="27"/>
      <c r="B16" s="258">
        <v>5</v>
      </c>
      <c r="C16" s="263" t="s">
        <v>113</v>
      </c>
      <c r="D16" s="261">
        <v>0</v>
      </c>
      <c r="E16" s="261">
        <v>0</v>
      </c>
      <c r="F16" s="261">
        <v>0</v>
      </c>
      <c r="G16" s="262">
        <v>0</v>
      </c>
      <c r="H16" s="459"/>
      <c r="I16" s="27"/>
    </row>
    <row r="17" spans="1:9" x14ac:dyDescent="0.25">
      <c r="A17" s="27"/>
      <c r="B17" s="258">
        <v>6</v>
      </c>
      <c r="C17" s="264" t="s">
        <v>292</v>
      </c>
      <c r="D17" s="261">
        <v>0</v>
      </c>
      <c r="E17" s="261">
        <v>0</v>
      </c>
      <c r="F17" s="261">
        <v>0</v>
      </c>
      <c r="G17" s="262">
        <v>0</v>
      </c>
      <c r="H17" s="459"/>
      <c r="I17" s="27"/>
    </row>
    <row r="18" spans="1:9" ht="60" x14ac:dyDescent="0.25">
      <c r="A18" s="27"/>
      <c r="B18" s="258">
        <v>7</v>
      </c>
      <c r="C18" s="263" t="s">
        <v>114</v>
      </c>
      <c r="D18" s="261">
        <v>0</v>
      </c>
      <c r="E18" s="261">
        <v>0</v>
      </c>
      <c r="F18" s="261">
        <v>0</v>
      </c>
      <c r="G18" s="262">
        <v>0</v>
      </c>
      <c r="H18" s="459"/>
      <c r="I18" s="27"/>
    </row>
    <row r="19" spans="1:9" ht="30" x14ac:dyDescent="0.25">
      <c r="A19" s="27"/>
      <c r="B19" s="258">
        <v>8</v>
      </c>
      <c r="C19" s="264" t="s">
        <v>115</v>
      </c>
      <c r="D19" s="261">
        <v>0</v>
      </c>
      <c r="E19" s="261">
        <v>0</v>
      </c>
      <c r="F19" s="261">
        <v>0</v>
      </c>
      <c r="G19" s="262">
        <v>0</v>
      </c>
      <c r="H19" s="459"/>
      <c r="I19" s="27"/>
    </row>
    <row r="20" spans="1:9" x14ac:dyDescent="0.25">
      <c r="A20" s="27"/>
      <c r="B20" s="258">
        <v>9</v>
      </c>
      <c r="C20" s="264" t="s">
        <v>116</v>
      </c>
      <c r="D20" s="261">
        <v>0</v>
      </c>
      <c r="E20" s="261">
        <v>0</v>
      </c>
      <c r="F20" s="261">
        <v>0</v>
      </c>
      <c r="G20" s="262">
        <v>0</v>
      </c>
      <c r="H20" s="459"/>
      <c r="I20" s="27"/>
    </row>
    <row r="21" spans="1:9" x14ac:dyDescent="0.25">
      <c r="A21" s="27"/>
      <c r="B21" s="258">
        <v>10</v>
      </c>
      <c r="C21" s="263" t="s">
        <v>117</v>
      </c>
      <c r="D21" s="261">
        <v>0</v>
      </c>
      <c r="E21" s="261">
        <v>0</v>
      </c>
      <c r="F21" s="261">
        <v>0</v>
      </c>
      <c r="G21" s="262">
        <v>0</v>
      </c>
      <c r="H21" s="459"/>
      <c r="I21" s="27"/>
    </row>
    <row r="22" spans="1:9" x14ac:dyDescent="0.25">
      <c r="A22" s="27"/>
      <c r="B22" s="258">
        <v>11</v>
      </c>
      <c r="C22" s="265" t="s">
        <v>118</v>
      </c>
      <c r="D22" s="261">
        <v>0</v>
      </c>
      <c r="E22" s="261">
        <v>0</v>
      </c>
      <c r="F22" s="261">
        <v>0</v>
      </c>
      <c r="G22" s="262">
        <v>0</v>
      </c>
      <c r="H22" s="459"/>
      <c r="I22" s="27"/>
    </row>
    <row r="23" spans="1:9" x14ac:dyDescent="0.25">
      <c r="A23" s="27"/>
      <c r="B23" s="258">
        <v>12</v>
      </c>
      <c r="C23" s="263" t="s">
        <v>112</v>
      </c>
      <c r="D23" s="261">
        <v>0</v>
      </c>
      <c r="E23" s="261">
        <v>0</v>
      </c>
      <c r="F23" s="261">
        <v>0</v>
      </c>
      <c r="G23" s="262">
        <v>0</v>
      </c>
      <c r="H23" s="459"/>
      <c r="I23" s="27"/>
    </row>
    <row r="24" spans="1:9" x14ac:dyDescent="0.25">
      <c r="A24" s="27"/>
      <c r="B24" s="258">
        <v>13</v>
      </c>
      <c r="C24" s="266" t="s">
        <v>119</v>
      </c>
      <c r="D24" s="261">
        <v>0</v>
      </c>
      <c r="E24" s="261">
        <v>0</v>
      </c>
      <c r="F24" s="261">
        <v>0</v>
      </c>
      <c r="G24" s="262">
        <v>0</v>
      </c>
      <c r="H24" s="459"/>
      <c r="I24" s="27"/>
    </row>
    <row r="25" spans="1:9" x14ac:dyDescent="0.25">
      <c r="A25" s="27"/>
      <c r="B25" s="258">
        <v>14</v>
      </c>
      <c r="C25" s="263" t="s">
        <v>113</v>
      </c>
      <c r="D25" s="261">
        <v>0</v>
      </c>
      <c r="E25" s="261">
        <v>0</v>
      </c>
      <c r="F25" s="261">
        <v>0</v>
      </c>
      <c r="G25" s="262">
        <v>0</v>
      </c>
      <c r="H25" s="459"/>
      <c r="I25" s="27"/>
    </row>
    <row r="26" spans="1:9" x14ac:dyDescent="0.25">
      <c r="A26" s="27"/>
      <c r="B26" s="258">
        <v>15</v>
      </c>
      <c r="C26" s="266" t="s">
        <v>119</v>
      </c>
      <c r="D26" s="261">
        <v>0</v>
      </c>
      <c r="E26" s="261">
        <v>0</v>
      </c>
      <c r="F26" s="261">
        <v>0</v>
      </c>
      <c r="G26" s="262">
        <v>0</v>
      </c>
      <c r="H26" s="459"/>
      <c r="I26" s="27"/>
    </row>
    <row r="27" spans="1:9" x14ac:dyDescent="0.25">
      <c r="A27" s="27"/>
      <c r="B27" s="258">
        <v>16</v>
      </c>
      <c r="C27" s="264" t="s">
        <v>292</v>
      </c>
      <c r="D27" s="261">
        <v>0</v>
      </c>
      <c r="E27" s="261">
        <v>0</v>
      </c>
      <c r="F27" s="261">
        <v>0</v>
      </c>
      <c r="G27" s="262">
        <v>0</v>
      </c>
      <c r="H27" s="459"/>
      <c r="I27" s="27"/>
    </row>
    <row r="28" spans="1:9" x14ac:dyDescent="0.25">
      <c r="A28" s="27"/>
      <c r="B28" s="258">
        <v>17</v>
      </c>
      <c r="C28" s="266" t="s">
        <v>119</v>
      </c>
      <c r="D28" s="261">
        <v>0</v>
      </c>
      <c r="E28" s="261">
        <v>0</v>
      </c>
      <c r="F28" s="261">
        <v>0</v>
      </c>
      <c r="G28" s="262">
        <v>0</v>
      </c>
      <c r="H28" s="459"/>
      <c r="I28" s="27"/>
    </row>
    <row r="29" spans="1:9" ht="60" x14ac:dyDescent="0.25">
      <c r="A29" s="27"/>
      <c r="B29" s="258">
        <v>18</v>
      </c>
      <c r="C29" s="263" t="s">
        <v>114</v>
      </c>
      <c r="D29" s="261">
        <v>0</v>
      </c>
      <c r="E29" s="261">
        <v>0</v>
      </c>
      <c r="F29" s="261">
        <v>0</v>
      </c>
      <c r="G29" s="262">
        <v>0</v>
      </c>
      <c r="H29" s="459"/>
      <c r="I29" s="27"/>
    </row>
    <row r="30" spans="1:9" x14ac:dyDescent="0.25">
      <c r="A30" s="27"/>
      <c r="B30" s="258">
        <v>19</v>
      </c>
      <c r="C30" s="266" t="s">
        <v>119</v>
      </c>
      <c r="D30" s="261">
        <v>0</v>
      </c>
      <c r="E30" s="261">
        <v>0</v>
      </c>
      <c r="F30" s="261">
        <v>0</v>
      </c>
      <c r="G30" s="262">
        <v>0</v>
      </c>
      <c r="H30" s="459"/>
      <c r="I30" s="27"/>
    </row>
    <row r="31" spans="1:9" ht="30" x14ac:dyDescent="0.25">
      <c r="A31" s="27"/>
      <c r="B31" s="258">
        <v>20</v>
      </c>
      <c r="C31" s="264" t="s">
        <v>115</v>
      </c>
      <c r="D31" s="261">
        <v>0</v>
      </c>
      <c r="E31" s="261">
        <v>0</v>
      </c>
      <c r="F31" s="261">
        <v>0</v>
      </c>
      <c r="G31" s="262">
        <v>0</v>
      </c>
      <c r="H31" s="459"/>
      <c r="I31" s="27"/>
    </row>
    <row r="32" spans="1:9" x14ac:dyDescent="0.25">
      <c r="A32" s="27"/>
      <c r="B32" s="258">
        <v>21</v>
      </c>
      <c r="C32" s="266" t="s">
        <v>119</v>
      </c>
      <c r="D32" s="261">
        <v>0</v>
      </c>
      <c r="E32" s="261">
        <v>0</v>
      </c>
      <c r="F32" s="261">
        <v>0</v>
      </c>
      <c r="G32" s="262">
        <v>0</v>
      </c>
      <c r="H32" s="459"/>
      <c r="I32" s="27"/>
    </row>
    <row r="33" spans="1:9" x14ac:dyDescent="0.25">
      <c r="A33" s="27"/>
      <c r="B33" s="258">
        <v>22</v>
      </c>
      <c r="C33" s="264" t="s">
        <v>116</v>
      </c>
      <c r="D33" s="261">
        <v>0</v>
      </c>
      <c r="E33" s="261">
        <v>0</v>
      </c>
      <c r="F33" s="261">
        <v>0</v>
      </c>
      <c r="G33" s="262">
        <v>0</v>
      </c>
      <c r="H33" s="459"/>
      <c r="I33" s="27"/>
    </row>
    <row r="34" spans="1:9" x14ac:dyDescent="0.25">
      <c r="A34" s="27"/>
      <c r="B34" s="258">
        <v>23</v>
      </c>
      <c r="C34" s="266" t="s">
        <v>119</v>
      </c>
      <c r="D34" s="261">
        <v>0</v>
      </c>
      <c r="E34" s="261">
        <v>0</v>
      </c>
      <c r="F34" s="261">
        <v>0</v>
      </c>
      <c r="G34" s="262">
        <v>0</v>
      </c>
      <c r="H34" s="459"/>
      <c r="I34" s="27"/>
    </row>
    <row r="35" spans="1:9" x14ac:dyDescent="0.25">
      <c r="A35" s="27"/>
      <c r="B35" s="258">
        <v>24</v>
      </c>
      <c r="C35" s="263" t="s">
        <v>117</v>
      </c>
      <c r="D35" s="261">
        <v>0</v>
      </c>
      <c r="E35" s="261">
        <v>0</v>
      </c>
      <c r="F35" s="261">
        <v>0</v>
      </c>
      <c r="G35" s="262">
        <v>0</v>
      </c>
      <c r="H35" s="459"/>
      <c r="I35" s="27"/>
    </row>
    <row r="36" spans="1:9" ht="15.75" thickBot="1" x14ac:dyDescent="0.3">
      <c r="A36" s="27"/>
      <c r="B36" s="267">
        <v>25</v>
      </c>
      <c r="C36" s="268" t="s">
        <v>119</v>
      </c>
      <c r="D36" s="269">
        <v>0</v>
      </c>
      <c r="E36" s="269">
        <v>0</v>
      </c>
      <c r="F36" s="269">
        <v>0</v>
      </c>
      <c r="G36" s="270">
        <v>0</v>
      </c>
      <c r="H36" s="462"/>
      <c r="I36" s="27"/>
    </row>
    <row r="37" spans="1:9" ht="15.75" thickBot="1" x14ac:dyDescent="0.3">
      <c r="A37" s="27"/>
      <c r="B37" s="467" t="s">
        <v>130</v>
      </c>
      <c r="C37" s="468"/>
      <c r="D37" s="468"/>
      <c r="E37" s="468"/>
      <c r="F37" s="468"/>
      <c r="G37" s="468"/>
      <c r="H37" s="469"/>
      <c r="I37" s="27"/>
    </row>
    <row r="38" spans="1:9" s="26" customFormat="1" ht="28.5" customHeight="1" x14ac:dyDescent="0.25">
      <c r="A38" s="63"/>
      <c r="B38" s="253">
        <v>26</v>
      </c>
      <c r="C38" s="271" t="s">
        <v>137</v>
      </c>
      <c r="D38" s="272">
        <v>0</v>
      </c>
      <c r="E38" s="272">
        <v>0</v>
      </c>
      <c r="F38" s="272">
        <v>0</v>
      </c>
      <c r="G38" s="273">
        <v>0</v>
      </c>
      <c r="H38" s="463" t="s">
        <v>133</v>
      </c>
      <c r="I38" s="63"/>
    </row>
    <row r="39" spans="1:9" s="26" customFormat="1" x14ac:dyDescent="0.25">
      <c r="A39" s="63"/>
      <c r="B39" s="258">
        <v>27</v>
      </c>
      <c r="C39" s="274" t="s">
        <v>120</v>
      </c>
      <c r="D39" s="275">
        <v>0</v>
      </c>
      <c r="E39" s="275">
        <v>0</v>
      </c>
      <c r="F39" s="275">
        <v>0</v>
      </c>
      <c r="G39" s="276">
        <v>0</v>
      </c>
      <c r="H39" s="459"/>
      <c r="I39" s="63"/>
    </row>
    <row r="40" spans="1:9" s="26" customFormat="1" x14ac:dyDescent="0.25">
      <c r="A40" s="63"/>
      <c r="B40" s="258">
        <v>28</v>
      </c>
      <c r="C40" s="274" t="s">
        <v>121</v>
      </c>
      <c r="D40" s="275">
        <v>0</v>
      </c>
      <c r="E40" s="275">
        <v>0</v>
      </c>
      <c r="F40" s="275">
        <v>0</v>
      </c>
      <c r="G40" s="276">
        <v>0</v>
      </c>
      <c r="H40" s="459"/>
      <c r="I40" s="63"/>
    </row>
    <row r="41" spans="1:9" s="26" customFormat="1" ht="60" x14ac:dyDescent="0.25">
      <c r="A41" s="63"/>
      <c r="B41" s="258">
        <v>29</v>
      </c>
      <c r="C41" s="277" t="s">
        <v>122</v>
      </c>
      <c r="D41" s="275">
        <v>0</v>
      </c>
      <c r="E41" s="275">
        <v>0</v>
      </c>
      <c r="F41" s="275">
        <v>0</v>
      </c>
      <c r="G41" s="276">
        <v>0</v>
      </c>
      <c r="H41" s="278" t="s">
        <v>134</v>
      </c>
      <c r="I41" s="63"/>
    </row>
    <row r="42" spans="1:9" s="26" customFormat="1" x14ac:dyDescent="0.25">
      <c r="A42" s="63"/>
      <c r="B42" s="258">
        <v>30</v>
      </c>
      <c r="C42" s="277" t="s">
        <v>123</v>
      </c>
      <c r="D42" s="275">
        <v>0</v>
      </c>
      <c r="E42" s="275">
        <v>0</v>
      </c>
      <c r="F42" s="275">
        <v>0</v>
      </c>
      <c r="G42" s="276">
        <v>0</v>
      </c>
      <c r="H42" s="459" t="s">
        <v>135</v>
      </c>
      <c r="I42" s="63"/>
    </row>
    <row r="43" spans="1:9" s="26" customFormat="1" x14ac:dyDescent="0.25">
      <c r="A43" s="63"/>
      <c r="B43" s="258">
        <v>31</v>
      </c>
      <c r="C43" s="277" t="s">
        <v>127</v>
      </c>
      <c r="D43" s="275">
        <v>0</v>
      </c>
      <c r="E43" s="275">
        <v>0</v>
      </c>
      <c r="F43" s="275">
        <v>0</v>
      </c>
      <c r="G43" s="276">
        <v>0</v>
      </c>
      <c r="H43" s="459"/>
      <c r="I43" s="63"/>
    </row>
    <row r="44" spans="1:9" s="26" customFormat="1" ht="30" x14ac:dyDescent="0.25">
      <c r="A44" s="63"/>
      <c r="B44" s="258">
        <v>32</v>
      </c>
      <c r="C44" s="277" t="s">
        <v>124</v>
      </c>
      <c r="D44" s="275">
        <v>0</v>
      </c>
      <c r="E44" s="275">
        <v>0</v>
      </c>
      <c r="F44" s="275">
        <v>0</v>
      </c>
      <c r="G44" s="276">
        <v>0</v>
      </c>
      <c r="H44" s="278" t="s">
        <v>136</v>
      </c>
      <c r="I44" s="63"/>
    </row>
    <row r="45" spans="1:9" s="26" customFormat="1" x14ac:dyDescent="0.25">
      <c r="A45" s="63"/>
      <c r="B45" s="258">
        <v>33</v>
      </c>
      <c r="C45" s="279" t="s">
        <v>125</v>
      </c>
      <c r="D45" s="275"/>
      <c r="E45" s="275"/>
      <c r="F45" s="275"/>
      <c r="G45" s="276"/>
      <c r="H45" s="462" t="s">
        <v>138</v>
      </c>
      <c r="I45" s="63"/>
    </row>
    <row r="46" spans="1:9" s="26" customFormat="1" x14ac:dyDescent="0.25">
      <c r="A46" s="63"/>
      <c r="B46" s="258">
        <v>34</v>
      </c>
      <c r="C46" s="280" t="s">
        <v>126</v>
      </c>
      <c r="D46" s="275">
        <v>0</v>
      </c>
      <c r="E46" s="275">
        <v>0</v>
      </c>
      <c r="F46" s="275">
        <v>0</v>
      </c>
      <c r="G46" s="276">
        <v>0</v>
      </c>
      <c r="H46" s="465"/>
      <c r="I46" s="63"/>
    </row>
    <row r="47" spans="1:9" s="26" customFormat="1" x14ac:dyDescent="0.25">
      <c r="A47" s="63"/>
      <c r="B47" s="258">
        <v>35</v>
      </c>
      <c r="C47" s="279" t="s">
        <v>128</v>
      </c>
      <c r="D47" s="275">
        <v>0</v>
      </c>
      <c r="E47" s="275">
        <v>0</v>
      </c>
      <c r="F47" s="275">
        <v>0</v>
      </c>
      <c r="G47" s="276">
        <v>0</v>
      </c>
      <c r="H47" s="465"/>
      <c r="I47" s="63"/>
    </row>
    <row r="48" spans="1:9" s="26" customFormat="1" ht="15.75" thickBot="1" x14ac:dyDescent="0.3">
      <c r="A48" s="63"/>
      <c r="B48" s="267">
        <v>36</v>
      </c>
      <c r="C48" s="281" t="s">
        <v>129</v>
      </c>
      <c r="D48" s="282">
        <v>0</v>
      </c>
      <c r="E48" s="282">
        <v>0</v>
      </c>
      <c r="F48" s="282">
        <v>0</v>
      </c>
      <c r="G48" s="283">
        <v>0</v>
      </c>
      <c r="H48" s="466"/>
      <c r="I48" s="63"/>
    </row>
    <row r="49" spans="1:9" x14ac:dyDescent="0.25">
      <c r="A49" s="27"/>
      <c r="B49" s="27"/>
      <c r="C49" s="27"/>
      <c r="D49" s="27"/>
      <c r="E49" s="27"/>
      <c r="F49" s="27"/>
      <c r="G49" s="27"/>
      <c r="H49" s="27"/>
      <c r="I49" s="27"/>
    </row>
    <row r="50" spans="1:9" ht="29.45" customHeight="1" x14ac:dyDescent="0.25">
      <c r="A50" s="27"/>
      <c r="B50" s="464" t="s">
        <v>347</v>
      </c>
      <c r="C50" s="464"/>
      <c r="D50" s="464"/>
      <c r="E50" s="464"/>
      <c r="F50" s="464"/>
      <c r="G50" s="464"/>
      <c r="H50" s="464"/>
      <c r="I50" s="27"/>
    </row>
    <row r="51" spans="1:9" ht="15.75" x14ac:dyDescent="0.25">
      <c r="A51" s="27"/>
      <c r="B51" s="27" t="s">
        <v>284</v>
      </c>
      <c r="C51" s="27"/>
      <c r="D51" s="27"/>
      <c r="E51" s="27"/>
      <c r="F51" s="27"/>
      <c r="G51" s="27"/>
      <c r="H51" s="27"/>
      <c r="I51" s="27"/>
    </row>
    <row r="52" spans="1:9" ht="15.75" x14ac:dyDescent="0.25">
      <c r="A52" s="27"/>
      <c r="B52" s="373" t="s">
        <v>359</v>
      </c>
      <c r="C52" s="27"/>
      <c r="D52" s="27"/>
      <c r="E52" s="27"/>
      <c r="F52" s="27"/>
      <c r="G52" s="27"/>
      <c r="H52" s="27"/>
      <c r="I52" s="27"/>
    </row>
    <row r="53" spans="1:9" ht="15.75" x14ac:dyDescent="0.25">
      <c r="A53" s="27"/>
      <c r="B53" s="27" t="s">
        <v>255</v>
      </c>
      <c r="C53" s="27"/>
      <c r="D53" s="27"/>
      <c r="E53" s="27"/>
      <c r="F53" s="27"/>
      <c r="G53" s="27"/>
      <c r="H53" s="27"/>
      <c r="I53" s="27"/>
    </row>
    <row r="54" spans="1:9" ht="15.75" x14ac:dyDescent="0.25">
      <c r="A54" s="27"/>
      <c r="B54" s="27" t="s">
        <v>256</v>
      </c>
      <c r="C54" s="27"/>
      <c r="D54" s="27"/>
      <c r="E54" s="27"/>
      <c r="F54" s="27"/>
      <c r="G54" s="27"/>
      <c r="H54" s="27"/>
      <c r="I54" s="27"/>
    </row>
    <row r="55" spans="1:9" x14ac:dyDescent="0.25">
      <c r="A55" s="27"/>
      <c r="B55" s="27"/>
      <c r="C55" s="27"/>
      <c r="D55" s="27"/>
      <c r="E55" s="27"/>
      <c r="F55" s="27"/>
      <c r="G55" s="27"/>
      <c r="H55" s="27"/>
      <c r="I55" s="27"/>
    </row>
    <row r="56" spans="1:9" x14ac:dyDescent="0.25">
      <c r="A56" s="27"/>
      <c r="B56" s="27"/>
      <c r="C56" s="27"/>
      <c r="D56" s="27"/>
      <c r="E56" s="27"/>
      <c r="F56" s="27"/>
      <c r="G56" s="27"/>
      <c r="H56" s="27"/>
      <c r="I56" s="27"/>
    </row>
    <row r="57" spans="1:9" x14ac:dyDescent="0.25">
      <c r="A57" s="27"/>
      <c r="B57" s="27"/>
      <c r="C57" s="27"/>
      <c r="D57" s="27"/>
      <c r="E57" s="27"/>
      <c r="F57" s="27"/>
      <c r="G57" s="27"/>
      <c r="H57" s="27"/>
      <c r="I57" s="27"/>
    </row>
    <row r="58" spans="1:9" x14ac:dyDescent="0.25">
      <c r="A58" s="27"/>
      <c r="B58" s="27"/>
      <c r="C58" s="27"/>
      <c r="D58" s="27"/>
      <c r="E58" s="27"/>
      <c r="F58" s="27"/>
      <c r="G58" s="27"/>
      <c r="H58" s="27"/>
      <c r="I58" s="27"/>
    </row>
    <row r="59" spans="1:9" x14ac:dyDescent="0.25">
      <c r="A59" s="27"/>
      <c r="B59" s="27"/>
      <c r="C59" s="27"/>
      <c r="D59" s="27"/>
      <c r="E59" s="27"/>
      <c r="F59" s="27"/>
      <c r="G59" s="27"/>
      <c r="H59" s="27"/>
      <c r="I59" s="27"/>
    </row>
    <row r="60" spans="1:9" x14ac:dyDescent="0.25">
      <c r="A60" s="27"/>
      <c r="B60" s="27"/>
      <c r="C60" s="27"/>
      <c r="D60" s="27"/>
      <c r="E60" s="27"/>
      <c r="F60" s="27"/>
      <c r="G60" s="27"/>
      <c r="H60" s="27"/>
      <c r="I60" s="27"/>
    </row>
    <row r="61" spans="1:9" x14ac:dyDescent="0.25">
      <c r="A61" s="27"/>
      <c r="B61" s="27"/>
      <c r="C61" s="27"/>
      <c r="D61" s="27"/>
      <c r="E61" s="27"/>
      <c r="F61" s="27"/>
      <c r="G61" s="27"/>
      <c r="H61" s="27"/>
      <c r="I61" s="27"/>
    </row>
    <row r="62" spans="1:9" x14ac:dyDescent="0.25">
      <c r="A62" s="27"/>
      <c r="B62" s="27"/>
      <c r="C62" s="27"/>
      <c r="D62" s="27"/>
      <c r="E62" s="27"/>
      <c r="F62" s="27"/>
      <c r="G62" s="27"/>
      <c r="H62" s="27"/>
      <c r="I62" s="27"/>
    </row>
    <row r="63" spans="1:9" x14ac:dyDescent="0.25">
      <c r="A63" s="27"/>
      <c r="B63" s="27"/>
      <c r="C63" s="27"/>
      <c r="D63" s="27"/>
      <c r="E63" s="27"/>
      <c r="F63" s="27"/>
      <c r="G63" s="27"/>
      <c r="H63" s="27"/>
      <c r="I63" s="27"/>
    </row>
    <row r="64" spans="1:9" x14ac:dyDescent="0.25">
      <c r="A64" s="27"/>
      <c r="B64" s="27"/>
      <c r="C64" s="27"/>
      <c r="D64" s="27"/>
      <c r="E64" s="27"/>
      <c r="F64" s="27"/>
      <c r="G64" s="27"/>
      <c r="H64" s="27"/>
      <c r="I64" s="27"/>
    </row>
    <row r="65" spans="1:9" x14ac:dyDescent="0.25">
      <c r="A65" s="27"/>
      <c r="B65" s="27"/>
      <c r="C65" s="27"/>
      <c r="D65" s="27"/>
      <c r="E65" s="27"/>
      <c r="F65" s="27"/>
      <c r="G65" s="27"/>
      <c r="H65" s="27"/>
      <c r="I65" s="27"/>
    </row>
    <row r="66" spans="1:9" x14ac:dyDescent="0.25">
      <c r="A66" s="27"/>
      <c r="B66" s="27"/>
      <c r="C66" s="27"/>
      <c r="D66" s="27"/>
      <c r="E66" s="27"/>
      <c r="F66" s="27"/>
      <c r="G66" s="27"/>
      <c r="H66" s="27"/>
      <c r="I66" s="27"/>
    </row>
  </sheetData>
  <mergeCells count="11">
    <mergeCell ref="B50:H50"/>
    <mergeCell ref="H45:H48"/>
    <mergeCell ref="B37:H37"/>
    <mergeCell ref="B8:G8"/>
    <mergeCell ref="B9:G9"/>
    <mergeCell ref="B5:H5"/>
    <mergeCell ref="H42:H43"/>
    <mergeCell ref="C10:E10"/>
    <mergeCell ref="H12:H36"/>
    <mergeCell ref="H38:H40"/>
    <mergeCell ref="B6:D6"/>
  </mergeCells>
  <pageMargins left="0.70866141732283472" right="0.70866141732283472" top="0.78740157480314965" bottom="0.78740157480314965" header="0.31496062992125984" footer="0.31496062992125984"/>
  <pageSetup paperSize="9" scale="60" fitToHeight="3"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showGridLines="0" workbookViewId="0">
      <selection activeCell="G6" sqref="G6"/>
    </sheetView>
  </sheetViews>
  <sheetFormatPr defaultRowHeight="15" x14ac:dyDescent="0.25"/>
  <cols>
    <col min="1" max="1" width="3.7109375" customWidth="1"/>
    <col min="2" max="2" width="14.28515625" customWidth="1"/>
    <col min="3" max="3" width="21.140625" customWidth="1"/>
    <col min="4" max="4" width="20.7109375" customWidth="1"/>
    <col min="5" max="5" width="22.140625" bestFit="1" customWidth="1"/>
    <col min="6" max="6" width="48.28515625" customWidth="1"/>
    <col min="7" max="7" width="35.28515625" customWidth="1"/>
  </cols>
  <sheetData>
    <row r="1" spans="1:7" ht="10.15" customHeight="1" x14ac:dyDescent="0.25"/>
    <row r="2" spans="1:7" ht="15.75" x14ac:dyDescent="0.25">
      <c r="B2" s="89" t="str">
        <f>+Přehled!B2</f>
        <v>CYRRUS, a.s.</v>
      </c>
      <c r="D2" s="89"/>
      <c r="F2" s="315" t="s">
        <v>308</v>
      </c>
    </row>
    <row r="3" spans="1:7" ht="10.15" customHeight="1" x14ac:dyDescent="0.25"/>
    <row r="4" spans="1:7" ht="15.75" x14ac:dyDescent="0.25">
      <c r="B4" s="474" t="s">
        <v>305</v>
      </c>
      <c r="C4" s="475"/>
      <c r="D4" s="475"/>
      <c r="E4" s="475"/>
      <c r="F4" s="476"/>
      <c r="G4" s="81"/>
    </row>
    <row r="5" spans="1:7" ht="38.65" customHeight="1" x14ac:dyDescent="0.25">
      <c r="A5" s="50"/>
      <c r="B5" s="478" t="s">
        <v>375</v>
      </c>
      <c r="C5" s="478"/>
      <c r="D5" s="478"/>
      <c r="E5" s="478"/>
      <c r="F5" s="478"/>
      <c r="G5" s="50"/>
    </row>
    <row r="6" spans="1:7" ht="38.1" customHeight="1" x14ac:dyDescent="0.25">
      <c r="A6" s="50"/>
      <c r="B6" s="479" t="s">
        <v>312</v>
      </c>
      <c r="C6" s="479"/>
      <c r="D6" s="479"/>
      <c r="E6" s="479"/>
      <c r="F6" s="479"/>
      <c r="G6" s="50"/>
    </row>
    <row r="7" spans="1:7" ht="16.149999999999999" customHeight="1" x14ac:dyDescent="0.25">
      <c r="A7" s="50"/>
      <c r="B7" s="95" t="s">
        <v>257</v>
      </c>
      <c r="C7" s="72"/>
      <c r="D7" s="72"/>
      <c r="E7" s="72"/>
      <c r="F7" s="72"/>
      <c r="G7" s="50"/>
    </row>
    <row r="8" spans="1:7" ht="16.149999999999999" customHeight="1" x14ac:dyDescent="0.25">
      <c r="A8" s="50"/>
      <c r="B8" s="96" t="s">
        <v>303</v>
      </c>
      <c r="C8" s="50"/>
      <c r="D8" s="50"/>
      <c r="E8" s="50"/>
      <c r="F8" s="50"/>
      <c r="G8" s="50"/>
    </row>
    <row r="9" spans="1:7" ht="16.149999999999999" customHeight="1" x14ac:dyDescent="0.25">
      <c r="A9" s="50"/>
      <c r="B9" s="43" t="s">
        <v>106</v>
      </c>
      <c r="C9" s="68"/>
      <c r="D9" s="69"/>
      <c r="E9" s="69"/>
      <c r="F9" s="312">
        <f>'IF RM1'!D7</f>
        <v>44561</v>
      </c>
      <c r="G9" s="50"/>
    </row>
    <row r="10" spans="1:7" x14ac:dyDescent="0.25">
      <c r="A10" s="50"/>
      <c r="C10" s="50"/>
      <c r="D10" s="50"/>
      <c r="E10" s="50"/>
      <c r="F10" s="50"/>
      <c r="G10" s="50"/>
    </row>
    <row r="11" spans="1:7" ht="15.75" thickBot="1" x14ac:dyDescent="0.3">
      <c r="A11" s="50"/>
      <c r="B11" s="50"/>
      <c r="C11" s="50"/>
      <c r="D11" s="50"/>
      <c r="E11" s="50"/>
      <c r="F11" s="23" t="s">
        <v>300</v>
      </c>
      <c r="G11" s="50"/>
    </row>
    <row r="12" spans="1:7" ht="87" customHeight="1" x14ac:dyDescent="0.25">
      <c r="A12" s="50"/>
      <c r="B12" s="167" t="s">
        <v>0</v>
      </c>
      <c r="C12" s="168" t="s">
        <v>1</v>
      </c>
      <c r="D12" s="168" t="s">
        <v>2</v>
      </c>
      <c r="E12" s="168" t="s">
        <v>3</v>
      </c>
      <c r="F12" s="169" t="s">
        <v>4</v>
      </c>
      <c r="G12" s="50"/>
    </row>
    <row r="13" spans="1:7" ht="15.75" thickBot="1" x14ac:dyDescent="0.3">
      <c r="A13" s="50"/>
      <c r="B13" s="170" t="s">
        <v>5</v>
      </c>
      <c r="C13" s="171" t="s">
        <v>6</v>
      </c>
      <c r="D13" s="171" t="s">
        <v>7</v>
      </c>
      <c r="E13" s="171" t="s">
        <v>8</v>
      </c>
      <c r="F13" s="172" t="s">
        <v>9</v>
      </c>
      <c r="G13" s="50"/>
    </row>
    <row r="14" spans="1:7" x14ac:dyDescent="0.25">
      <c r="A14" s="50"/>
      <c r="B14" s="390"/>
      <c r="C14" s="390"/>
      <c r="D14" s="390"/>
      <c r="E14" s="390"/>
      <c r="F14" s="390"/>
      <c r="G14" s="50"/>
    </row>
    <row r="15" spans="1:7" x14ac:dyDescent="0.25">
      <c r="A15" s="50"/>
      <c r="B15" s="284"/>
      <c r="C15" s="284"/>
      <c r="D15" s="284"/>
      <c r="E15" s="284"/>
      <c r="F15" s="284"/>
      <c r="G15" s="50"/>
    </row>
    <row r="16" spans="1:7" x14ac:dyDescent="0.25">
      <c r="A16" s="50"/>
      <c r="B16" s="284"/>
      <c r="C16" s="284"/>
      <c r="D16" s="284"/>
      <c r="E16" s="284"/>
      <c r="F16" s="284"/>
      <c r="G16" s="50"/>
    </row>
    <row r="17" spans="1:7" x14ac:dyDescent="0.25">
      <c r="A17" s="50"/>
      <c r="B17" s="284"/>
      <c r="C17" s="284"/>
      <c r="D17" s="284"/>
      <c r="E17" s="284"/>
      <c r="F17" s="284"/>
      <c r="G17" s="50"/>
    </row>
    <row r="18" spans="1:7" x14ac:dyDescent="0.25">
      <c r="A18" s="50"/>
      <c r="B18" s="50"/>
      <c r="C18" s="50"/>
      <c r="D18" s="50"/>
      <c r="E18" s="50"/>
      <c r="F18" s="50"/>
      <c r="G18" s="50"/>
    </row>
    <row r="19" spans="1:7" ht="58.9" customHeight="1" x14ac:dyDescent="0.25">
      <c r="A19" s="50"/>
      <c r="B19" s="480" t="s">
        <v>274</v>
      </c>
      <c r="C19" s="480"/>
      <c r="D19" s="480"/>
      <c r="E19" s="480"/>
      <c r="F19" s="480"/>
      <c r="G19" s="50"/>
    </row>
    <row r="20" spans="1:7" x14ac:dyDescent="0.25">
      <c r="A20" s="50"/>
      <c r="B20" s="2"/>
      <c r="C20" s="50"/>
      <c r="D20" s="50"/>
      <c r="E20" s="50"/>
      <c r="F20" s="50"/>
      <c r="G20" s="50"/>
    </row>
    <row r="21" spans="1:7" x14ac:dyDescent="0.25">
      <c r="A21" s="50"/>
      <c r="B21" s="20" t="s">
        <v>105</v>
      </c>
      <c r="C21" s="21"/>
      <c r="D21" s="21"/>
      <c r="E21" s="21"/>
      <c r="F21" s="21"/>
      <c r="G21" s="50"/>
    </row>
    <row r="22" spans="1:7" x14ac:dyDescent="0.25">
      <c r="A22" s="50"/>
      <c r="B22" s="21" t="s">
        <v>102</v>
      </c>
      <c r="C22" s="21"/>
      <c r="D22" s="21"/>
      <c r="E22" s="21"/>
      <c r="F22" s="21"/>
      <c r="G22" s="50"/>
    </row>
    <row r="23" spans="1:7" ht="32.450000000000003" customHeight="1" x14ac:dyDescent="0.25">
      <c r="A23" s="50"/>
      <c r="B23" s="21"/>
      <c r="C23" s="477" t="s">
        <v>250</v>
      </c>
      <c r="D23" s="477"/>
      <c r="E23" s="477"/>
      <c r="F23" s="477"/>
      <c r="G23" s="50"/>
    </row>
    <row r="24" spans="1:7" ht="33.6" customHeight="1" x14ac:dyDescent="0.25">
      <c r="A24" s="50"/>
      <c r="B24" s="21"/>
      <c r="C24" s="477" t="s">
        <v>103</v>
      </c>
      <c r="D24" s="477"/>
      <c r="E24" s="477"/>
      <c r="F24" s="477"/>
      <c r="G24" s="50"/>
    </row>
    <row r="25" spans="1:7" ht="31.15" customHeight="1" x14ac:dyDescent="0.25">
      <c r="A25" s="50"/>
      <c r="B25" s="477" t="s">
        <v>104</v>
      </c>
      <c r="C25" s="477"/>
      <c r="D25" s="477"/>
      <c r="E25" s="477"/>
      <c r="F25" s="477"/>
      <c r="G25" s="50"/>
    </row>
    <row r="26" spans="1:7" x14ac:dyDescent="0.25">
      <c r="A26" s="50"/>
      <c r="B26" s="50"/>
      <c r="C26" s="50"/>
      <c r="D26" s="50"/>
      <c r="E26" s="50"/>
      <c r="F26" s="50"/>
      <c r="G26" s="50"/>
    </row>
    <row r="27" spans="1:7" x14ac:dyDescent="0.25">
      <c r="A27" s="50"/>
      <c r="B27" s="50"/>
      <c r="C27" s="50"/>
      <c r="D27" s="50"/>
      <c r="E27" s="50"/>
      <c r="F27" s="50"/>
      <c r="G27" s="50"/>
    </row>
    <row r="28" spans="1:7" x14ac:dyDescent="0.25">
      <c r="A28" s="50"/>
      <c r="B28" s="50"/>
      <c r="C28" s="50"/>
      <c r="D28" s="50"/>
      <c r="E28" s="50"/>
      <c r="F28" s="50"/>
      <c r="G28" s="50"/>
    </row>
    <row r="29" spans="1:7" x14ac:dyDescent="0.25">
      <c r="A29" s="50"/>
      <c r="B29" s="50"/>
      <c r="C29" s="50"/>
      <c r="D29" s="50"/>
      <c r="E29" s="50"/>
      <c r="F29" s="50"/>
      <c r="G29" s="50"/>
    </row>
  </sheetData>
  <mergeCells count="7">
    <mergeCell ref="B4:F4"/>
    <mergeCell ref="C23:F23"/>
    <mergeCell ref="C24:F24"/>
    <mergeCell ref="B25:F25"/>
    <mergeCell ref="B5:F5"/>
    <mergeCell ref="B6:F6"/>
    <mergeCell ref="B19:F19"/>
  </mergeCells>
  <pageMargins left="0.70866141732283472" right="0.70866141732283472" top="0.78740157480314965" bottom="0.78740157480314965" header="0.31496062992125984" footer="0.31496062992125984"/>
  <pageSetup paperSize="9"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9"/>
  <sheetViews>
    <sheetView showGridLines="0" workbookViewId="0">
      <selection activeCell="D16" sqref="D16:D19"/>
    </sheetView>
  </sheetViews>
  <sheetFormatPr defaultColWidth="9.140625" defaultRowHeight="15" x14ac:dyDescent="0.25"/>
  <cols>
    <col min="1" max="1" width="3.7109375" style="14" customWidth="1"/>
    <col min="2" max="2" width="6.7109375" style="14" customWidth="1"/>
    <col min="3" max="3" width="78.42578125" style="14" customWidth="1"/>
    <col min="4" max="4" width="22.140625" style="14" customWidth="1"/>
    <col min="5" max="5" width="17.85546875" style="14" customWidth="1"/>
    <col min="6" max="6" width="17.42578125" style="14" customWidth="1"/>
    <col min="7" max="7" width="15.7109375" style="14" customWidth="1"/>
    <col min="8" max="16384" width="9.140625" style="14"/>
  </cols>
  <sheetData>
    <row r="1" spans="1:7" ht="10.15" customHeight="1" x14ac:dyDescent="0.25">
      <c r="A1" s="27"/>
      <c r="B1" s="39"/>
      <c r="C1" s="39"/>
      <c r="D1" s="27"/>
      <c r="E1" s="27"/>
      <c r="F1" s="27"/>
      <c r="G1" s="27"/>
    </row>
    <row r="2" spans="1:7" ht="15.75" x14ac:dyDescent="0.25">
      <c r="A2" s="27"/>
      <c r="B2" s="89" t="str">
        <f>+Přehled!B2</f>
        <v>CYRRUS, a.s.</v>
      </c>
      <c r="C2" s="39"/>
      <c r="D2" s="315" t="s">
        <v>308</v>
      </c>
      <c r="E2" s="27"/>
      <c r="F2" s="27"/>
      <c r="G2" s="27"/>
    </row>
    <row r="3" spans="1:7" ht="10.15" customHeight="1" x14ac:dyDescent="0.25">
      <c r="A3" s="27"/>
      <c r="B3" s="39"/>
      <c r="C3" s="39"/>
      <c r="D3" s="27"/>
      <c r="E3" s="27"/>
      <c r="F3" s="27"/>
      <c r="G3" s="27"/>
    </row>
    <row r="4" spans="1:7" ht="15.75" x14ac:dyDescent="0.25">
      <c r="A4" s="27"/>
      <c r="B4" s="482" t="s">
        <v>20</v>
      </c>
      <c r="C4" s="482"/>
      <c r="D4" s="482"/>
      <c r="E4" s="81"/>
      <c r="F4" s="27"/>
      <c r="G4" s="27"/>
    </row>
    <row r="5" spans="1:7" ht="49.15" customHeight="1" x14ac:dyDescent="0.25">
      <c r="A5" s="39"/>
      <c r="B5" s="478" t="s">
        <v>376</v>
      </c>
      <c r="C5" s="478"/>
      <c r="D5" s="478"/>
      <c r="E5" s="39"/>
      <c r="F5" s="27"/>
      <c r="G5" s="27"/>
    </row>
    <row r="6" spans="1:7" ht="29.45" customHeight="1" x14ac:dyDescent="0.25">
      <c r="A6" s="39"/>
      <c r="B6" s="479" t="s">
        <v>312</v>
      </c>
      <c r="C6" s="479"/>
      <c r="D6" s="479"/>
      <c r="E6" s="39"/>
      <c r="F6" s="27"/>
      <c r="G6" s="27"/>
    </row>
    <row r="7" spans="1:7" ht="24" customHeight="1" x14ac:dyDescent="0.25">
      <c r="A7" s="39"/>
      <c r="B7" s="96" t="s">
        <v>304</v>
      </c>
      <c r="C7" s="39"/>
      <c r="D7" s="39"/>
      <c r="E7" s="39"/>
      <c r="F7" s="27"/>
      <c r="G7" s="27"/>
    </row>
    <row r="8" spans="1:7" x14ac:dyDescent="0.25">
      <c r="A8" s="39"/>
      <c r="B8" s="43" t="s">
        <v>106</v>
      </c>
      <c r="C8" s="68"/>
      <c r="D8" s="312">
        <f>'IF RM1'!D7</f>
        <v>44561</v>
      </c>
      <c r="E8" s="39"/>
      <c r="F8" s="27"/>
      <c r="G8" s="27"/>
    </row>
    <row r="9" spans="1:7" x14ac:dyDescent="0.25">
      <c r="A9" s="27"/>
      <c r="B9" s="27"/>
      <c r="C9" s="59" t="s">
        <v>301</v>
      </c>
      <c r="D9" s="27"/>
      <c r="E9" s="27"/>
      <c r="F9" s="27"/>
      <c r="G9" s="27"/>
    </row>
    <row r="10" spans="1:7" x14ac:dyDescent="0.25">
      <c r="A10" s="27"/>
      <c r="B10" s="481" t="s">
        <v>21</v>
      </c>
      <c r="C10" s="481"/>
      <c r="D10" s="481"/>
      <c r="E10" s="27"/>
      <c r="F10" s="27"/>
      <c r="G10" s="27"/>
    </row>
    <row r="11" spans="1:7" ht="15.75" thickBot="1" x14ac:dyDescent="0.3">
      <c r="A11" s="27"/>
      <c r="B11" s="27"/>
      <c r="C11" s="27"/>
      <c r="D11" s="27"/>
      <c r="E11" s="27"/>
      <c r="F11" s="27"/>
      <c r="G11" s="27"/>
    </row>
    <row r="12" spans="1:7" ht="15.75" thickBot="1" x14ac:dyDescent="0.3">
      <c r="A12" s="27"/>
      <c r="B12" s="173" t="s">
        <v>22</v>
      </c>
      <c r="C12" s="174" t="s">
        <v>23</v>
      </c>
      <c r="D12" s="175" t="s">
        <v>24</v>
      </c>
      <c r="E12" s="27"/>
      <c r="F12" s="27"/>
      <c r="G12" s="27"/>
    </row>
    <row r="13" spans="1:7" x14ac:dyDescent="0.25">
      <c r="A13" s="27"/>
      <c r="B13" s="285">
        <v>1</v>
      </c>
      <c r="C13" s="288" t="s">
        <v>25</v>
      </c>
      <c r="D13" s="187"/>
      <c r="E13" s="27"/>
      <c r="F13" s="27"/>
      <c r="G13" s="27"/>
    </row>
    <row r="14" spans="1:7" x14ac:dyDescent="0.25">
      <c r="A14" s="27"/>
      <c r="B14" s="286">
        <v>2</v>
      </c>
      <c r="C14" s="289" t="s">
        <v>26</v>
      </c>
      <c r="D14" s="189"/>
      <c r="E14" s="27"/>
      <c r="F14" s="27"/>
      <c r="G14" s="27"/>
    </row>
    <row r="15" spans="1:7" ht="30" x14ac:dyDescent="0.25">
      <c r="A15" s="27"/>
      <c r="B15" s="286">
        <v>3</v>
      </c>
      <c r="C15" s="290" t="s">
        <v>27</v>
      </c>
      <c r="D15" s="189"/>
      <c r="E15" s="27"/>
      <c r="F15" s="27"/>
      <c r="G15" s="27"/>
    </row>
    <row r="16" spans="1:7" ht="30" x14ac:dyDescent="0.25">
      <c r="A16" s="27"/>
      <c r="B16" s="286">
        <v>4</v>
      </c>
      <c r="C16" s="291" t="s">
        <v>28</v>
      </c>
      <c r="D16" s="292"/>
      <c r="E16" s="27"/>
      <c r="F16" s="27"/>
      <c r="G16" s="27"/>
    </row>
    <row r="17" spans="1:7" x14ac:dyDescent="0.25">
      <c r="A17" s="27"/>
      <c r="B17" s="286">
        <v>5</v>
      </c>
      <c r="C17" s="291" t="s">
        <v>29</v>
      </c>
      <c r="D17" s="189"/>
      <c r="E17" s="27"/>
      <c r="F17" s="27"/>
      <c r="G17" s="27"/>
    </row>
    <row r="18" spans="1:7" x14ac:dyDescent="0.25">
      <c r="A18" s="27"/>
      <c r="B18" s="286">
        <v>6</v>
      </c>
      <c r="C18" s="291" t="s">
        <v>30</v>
      </c>
      <c r="D18" s="189"/>
      <c r="E18" s="27"/>
      <c r="F18" s="27"/>
      <c r="G18" s="27"/>
    </row>
    <row r="19" spans="1:7" ht="30" x14ac:dyDescent="0.25">
      <c r="A19" s="27"/>
      <c r="B19" s="286">
        <v>7</v>
      </c>
      <c r="C19" s="291" t="s">
        <v>31</v>
      </c>
      <c r="D19" s="292"/>
      <c r="E19" s="27"/>
      <c r="F19" s="27"/>
      <c r="G19" s="27"/>
    </row>
    <row r="20" spans="1:7" ht="15.75" thickBot="1" x14ac:dyDescent="0.3">
      <c r="A20" s="27"/>
      <c r="B20" s="287">
        <v>8</v>
      </c>
      <c r="C20" s="293" t="s">
        <v>32</v>
      </c>
      <c r="D20" s="192"/>
      <c r="E20" s="27"/>
      <c r="F20" s="27"/>
      <c r="G20" s="27"/>
    </row>
    <row r="21" spans="1:7" x14ac:dyDescent="0.25">
      <c r="A21" s="27"/>
      <c r="B21" s="73"/>
      <c r="C21" s="73"/>
      <c r="D21" s="74"/>
      <c r="E21" s="27"/>
      <c r="F21" s="27"/>
      <c r="G21" s="27"/>
    </row>
    <row r="22" spans="1:7" x14ac:dyDescent="0.25">
      <c r="A22" s="27"/>
      <c r="B22" s="73"/>
      <c r="C22" s="73"/>
      <c r="D22" s="74"/>
      <c r="E22" s="27"/>
      <c r="F22" s="27"/>
      <c r="G22" s="27"/>
    </row>
    <row r="23" spans="1:7" x14ac:dyDescent="0.25">
      <c r="A23" s="27"/>
      <c r="B23" s="73"/>
      <c r="C23" s="73"/>
      <c r="D23" s="74"/>
      <c r="E23" s="27"/>
      <c r="F23" s="27"/>
      <c r="G23" s="27"/>
    </row>
    <row r="24" spans="1:7" x14ac:dyDescent="0.25">
      <c r="A24" s="27"/>
      <c r="B24" s="481" t="s">
        <v>33</v>
      </c>
      <c r="C24" s="481"/>
      <c r="D24" s="481"/>
      <c r="E24" s="481"/>
      <c r="F24" s="27"/>
      <c r="G24" s="27"/>
    </row>
    <row r="25" spans="1:7" ht="15.75" thickBot="1" x14ac:dyDescent="0.3">
      <c r="A25" s="27"/>
      <c r="B25" s="27"/>
      <c r="C25" s="27"/>
      <c r="D25" s="27"/>
      <c r="E25" s="27"/>
      <c r="F25" s="27"/>
      <c r="G25" s="27"/>
    </row>
    <row r="26" spans="1:7" ht="15.75" thickBot="1" x14ac:dyDescent="0.3">
      <c r="A26" s="27"/>
      <c r="B26" s="173" t="s">
        <v>22</v>
      </c>
      <c r="C26" s="174" t="s">
        <v>23</v>
      </c>
      <c r="D26" s="174" t="s">
        <v>34</v>
      </c>
      <c r="E26" s="176" t="s">
        <v>35</v>
      </c>
      <c r="F26" s="27"/>
      <c r="G26" s="27"/>
    </row>
    <row r="27" spans="1:7" x14ac:dyDescent="0.25">
      <c r="A27" s="27"/>
      <c r="B27" s="294">
        <v>1</v>
      </c>
      <c r="C27" s="295" t="s">
        <v>36</v>
      </c>
      <c r="D27" s="296"/>
      <c r="E27" s="297"/>
      <c r="F27" s="27"/>
      <c r="G27" s="27"/>
    </row>
    <row r="28" spans="1:7" x14ac:dyDescent="0.25">
      <c r="A28" s="27"/>
      <c r="B28" s="298">
        <v>2</v>
      </c>
      <c r="C28" s="299" t="s">
        <v>37</v>
      </c>
      <c r="D28" s="58"/>
      <c r="E28" s="189"/>
      <c r="F28" s="27"/>
      <c r="G28" s="27"/>
    </row>
    <row r="29" spans="1:7" x14ac:dyDescent="0.25">
      <c r="A29" s="27"/>
      <c r="B29" s="298">
        <v>3</v>
      </c>
      <c r="C29" s="300" t="s">
        <v>38</v>
      </c>
      <c r="D29" s="58"/>
      <c r="E29" s="189"/>
      <c r="F29" s="27"/>
      <c r="G29" s="27"/>
    </row>
    <row r="30" spans="1:7" x14ac:dyDescent="0.25">
      <c r="A30" s="27"/>
      <c r="B30" s="298">
        <v>4</v>
      </c>
      <c r="C30" s="300" t="s">
        <v>39</v>
      </c>
      <c r="D30" s="58"/>
      <c r="E30" s="189"/>
      <c r="F30" s="27"/>
      <c r="G30" s="27"/>
    </row>
    <row r="31" spans="1:7" ht="15.75" thickBot="1" x14ac:dyDescent="0.3">
      <c r="A31" s="27"/>
      <c r="B31" s="301">
        <v>5</v>
      </c>
      <c r="C31" s="302" t="s">
        <v>40</v>
      </c>
      <c r="D31" s="191"/>
      <c r="E31" s="192"/>
      <c r="F31" s="27"/>
      <c r="G31" s="27"/>
    </row>
    <row r="32" spans="1:7" x14ac:dyDescent="0.25">
      <c r="A32" s="27"/>
      <c r="B32" s="27"/>
      <c r="C32" s="27"/>
      <c r="D32" s="27"/>
      <c r="E32" s="27"/>
      <c r="F32" s="27"/>
      <c r="G32" s="27"/>
    </row>
    <row r="33" spans="1:7" x14ac:dyDescent="0.25">
      <c r="A33" s="27"/>
      <c r="B33" s="27"/>
      <c r="C33" s="27"/>
      <c r="D33" s="27"/>
      <c r="E33" s="27"/>
      <c r="F33" s="27"/>
      <c r="G33" s="27"/>
    </row>
    <row r="34" spans="1:7" x14ac:dyDescent="0.25">
      <c r="A34" s="27"/>
      <c r="B34" s="27"/>
      <c r="C34" s="27"/>
      <c r="D34" s="27"/>
      <c r="E34" s="27"/>
      <c r="F34" s="27"/>
      <c r="G34" s="27"/>
    </row>
    <row r="35" spans="1:7" x14ac:dyDescent="0.25">
      <c r="A35" s="27"/>
      <c r="B35" s="481" t="s">
        <v>41</v>
      </c>
      <c r="C35" s="481"/>
      <c r="D35" s="481"/>
      <c r="E35" s="27"/>
      <c r="F35" s="27"/>
      <c r="G35" s="27"/>
    </row>
    <row r="36" spans="1:7" ht="15.75" thickBot="1" x14ac:dyDescent="0.3">
      <c r="A36" s="27"/>
      <c r="B36" s="27"/>
      <c r="C36" s="27"/>
      <c r="D36" s="27"/>
      <c r="E36" s="27"/>
      <c r="F36" s="27"/>
      <c r="G36" s="27"/>
    </row>
    <row r="37" spans="1:7" ht="15.75" thickBot="1" x14ac:dyDescent="0.3">
      <c r="A37" s="27"/>
      <c r="B37" s="173" t="s">
        <v>22</v>
      </c>
      <c r="C37" s="174" t="s">
        <v>23</v>
      </c>
      <c r="D37" s="176" t="s">
        <v>24</v>
      </c>
      <c r="E37" s="27"/>
      <c r="F37" s="27"/>
      <c r="G37" s="27"/>
    </row>
    <row r="38" spans="1:7" ht="30" x14ac:dyDescent="0.25">
      <c r="A38" s="27"/>
      <c r="B38" s="294">
        <v>1</v>
      </c>
      <c r="C38" s="295" t="s">
        <v>42</v>
      </c>
      <c r="D38" s="187"/>
      <c r="E38" s="27"/>
      <c r="F38" s="27"/>
      <c r="G38" s="27"/>
    </row>
    <row r="39" spans="1:7" x14ac:dyDescent="0.25">
      <c r="A39" s="27"/>
      <c r="B39" s="298">
        <v>2</v>
      </c>
      <c r="C39" s="303" t="s">
        <v>43</v>
      </c>
      <c r="D39" s="189"/>
      <c r="E39" s="27"/>
      <c r="F39" s="27"/>
      <c r="G39" s="27"/>
    </row>
    <row r="40" spans="1:7" ht="30" x14ac:dyDescent="0.25">
      <c r="A40" s="27"/>
      <c r="B40" s="298">
        <v>3</v>
      </c>
      <c r="C40" s="303" t="s">
        <v>44</v>
      </c>
      <c r="D40" s="189"/>
      <c r="E40" s="27"/>
      <c r="F40" s="27"/>
      <c r="G40" s="27"/>
    </row>
    <row r="41" spans="1:7" x14ac:dyDescent="0.25">
      <c r="A41" s="27"/>
      <c r="B41" s="298">
        <v>4</v>
      </c>
      <c r="C41" s="303" t="s">
        <v>45</v>
      </c>
      <c r="D41" s="189"/>
      <c r="E41" s="27"/>
      <c r="F41" s="27"/>
      <c r="G41" s="27"/>
    </row>
    <row r="42" spans="1:7" ht="30" x14ac:dyDescent="0.25">
      <c r="A42" s="27"/>
      <c r="B42" s="298">
        <v>5</v>
      </c>
      <c r="C42" s="303" t="s">
        <v>46</v>
      </c>
      <c r="D42" s="189"/>
      <c r="E42" s="27"/>
      <c r="F42" s="27"/>
      <c r="G42" s="27"/>
    </row>
    <row r="43" spans="1:7" ht="15.75" thickBot="1" x14ac:dyDescent="0.3">
      <c r="A43" s="27"/>
      <c r="B43" s="301">
        <v>6</v>
      </c>
      <c r="C43" s="304" t="s">
        <v>47</v>
      </c>
      <c r="D43" s="192"/>
      <c r="E43" s="27"/>
      <c r="F43" s="27"/>
      <c r="G43" s="27"/>
    </row>
    <row r="44" spans="1:7" x14ac:dyDescent="0.25">
      <c r="A44" s="27"/>
      <c r="B44" s="75"/>
      <c r="C44" s="75"/>
      <c r="D44" s="74"/>
      <c r="E44" s="27"/>
      <c r="F44" s="27"/>
      <c r="G44" s="27"/>
    </row>
    <row r="45" spans="1:7" x14ac:dyDescent="0.25">
      <c r="A45" s="27"/>
      <c r="B45" s="75"/>
      <c r="C45" s="75"/>
      <c r="D45" s="74"/>
      <c r="E45" s="27"/>
      <c r="F45" s="27"/>
      <c r="G45" s="27"/>
    </row>
    <row r="46" spans="1:7" x14ac:dyDescent="0.25">
      <c r="A46" s="27"/>
      <c r="B46" s="75"/>
      <c r="C46" s="75"/>
      <c r="D46" s="74"/>
      <c r="E46" s="27"/>
      <c r="F46" s="27"/>
      <c r="G46" s="27"/>
    </row>
    <row r="47" spans="1:7" x14ac:dyDescent="0.25">
      <c r="A47" s="27"/>
      <c r="B47" s="481" t="s">
        <v>48</v>
      </c>
      <c r="C47" s="481"/>
      <c r="D47" s="481"/>
      <c r="E47" s="481"/>
      <c r="F47" s="481"/>
      <c r="G47" s="481"/>
    </row>
    <row r="48" spans="1:7" ht="15.75" thickBot="1" x14ac:dyDescent="0.3">
      <c r="A48" s="27"/>
      <c r="B48" s="75"/>
      <c r="C48" s="75"/>
      <c r="D48" s="74"/>
      <c r="E48" s="27"/>
      <c r="F48" s="27"/>
      <c r="G48" s="27"/>
    </row>
    <row r="49" spans="1:7" ht="15.75" thickBot="1" x14ac:dyDescent="0.3">
      <c r="A49" s="27"/>
      <c r="B49" s="173" t="s">
        <v>22</v>
      </c>
      <c r="C49" s="174" t="s">
        <v>23</v>
      </c>
      <c r="D49" s="177" t="s">
        <v>49</v>
      </c>
      <c r="E49" s="177" t="s">
        <v>50</v>
      </c>
      <c r="F49" s="177" t="s">
        <v>51</v>
      </c>
      <c r="G49" s="175" t="s">
        <v>52</v>
      </c>
    </row>
    <row r="50" spans="1:7" x14ac:dyDescent="0.25">
      <c r="A50" s="27"/>
      <c r="B50" s="294">
        <v>1</v>
      </c>
      <c r="C50" s="295" t="s">
        <v>53</v>
      </c>
      <c r="D50" s="186"/>
      <c r="E50" s="186"/>
      <c r="F50" s="186"/>
      <c r="G50" s="187"/>
    </row>
    <row r="51" spans="1:7" x14ac:dyDescent="0.25">
      <c r="A51" s="27"/>
      <c r="B51" s="298">
        <v>2</v>
      </c>
      <c r="C51" s="300" t="s">
        <v>54</v>
      </c>
      <c r="D51" s="58"/>
      <c r="E51" s="58"/>
      <c r="F51" s="58"/>
      <c r="G51" s="189"/>
    </row>
    <row r="52" spans="1:7" x14ac:dyDescent="0.25">
      <c r="A52" s="27"/>
      <c r="B52" s="298">
        <v>3</v>
      </c>
      <c r="C52" s="300" t="s">
        <v>55</v>
      </c>
      <c r="D52" s="58"/>
      <c r="E52" s="58"/>
      <c r="F52" s="58"/>
      <c r="G52" s="189"/>
    </row>
    <row r="53" spans="1:7" x14ac:dyDescent="0.25">
      <c r="A53" s="27"/>
      <c r="B53" s="298">
        <v>4</v>
      </c>
      <c r="C53" s="300" t="s">
        <v>56</v>
      </c>
      <c r="D53" s="58"/>
      <c r="E53" s="58"/>
      <c r="F53" s="58"/>
      <c r="G53" s="189"/>
    </row>
    <row r="54" spans="1:7" x14ac:dyDescent="0.25">
      <c r="A54" s="27"/>
      <c r="B54" s="298">
        <v>5</v>
      </c>
      <c r="C54" s="300" t="s">
        <v>57</v>
      </c>
      <c r="D54" s="58"/>
      <c r="E54" s="58"/>
      <c r="F54" s="58"/>
      <c r="G54" s="189"/>
    </row>
    <row r="55" spans="1:7" x14ac:dyDescent="0.25">
      <c r="A55" s="27"/>
      <c r="B55" s="298">
        <v>6</v>
      </c>
      <c r="C55" s="300" t="s">
        <v>58</v>
      </c>
      <c r="D55" s="58"/>
      <c r="E55" s="58"/>
      <c r="F55" s="58"/>
      <c r="G55" s="189"/>
    </row>
    <row r="56" spans="1:7" x14ac:dyDescent="0.25">
      <c r="A56" s="27"/>
      <c r="B56" s="305">
        <v>7</v>
      </c>
      <c r="C56" s="300" t="s">
        <v>59</v>
      </c>
      <c r="D56" s="58"/>
      <c r="E56" s="58"/>
      <c r="F56" s="58"/>
      <c r="G56" s="189"/>
    </row>
    <row r="57" spans="1:7" ht="15.75" thickBot="1" x14ac:dyDescent="0.3">
      <c r="A57" s="27"/>
      <c r="B57" s="306">
        <v>8</v>
      </c>
      <c r="C57" s="307" t="s">
        <v>60</v>
      </c>
      <c r="D57" s="191"/>
      <c r="E57" s="191"/>
      <c r="F57" s="191"/>
      <c r="G57" s="192"/>
    </row>
    <row r="58" spans="1:7" x14ac:dyDescent="0.25">
      <c r="A58" s="27"/>
      <c r="B58" s="27"/>
      <c r="C58" s="27"/>
      <c r="D58" s="27"/>
      <c r="E58" s="27"/>
      <c r="F58" s="27"/>
      <c r="G58" s="27"/>
    </row>
    <row r="59" spans="1:7" x14ac:dyDescent="0.25">
      <c r="A59" s="27"/>
      <c r="B59" s="27"/>
      <c r="C59" s="27"/>
      <c r="D59" s="27"/>
      <c r="E59" s="27"/>
      <c r="F59" s="27"/>
      <c r="G59" s="27"/>
    </row>
    <row r="60" spans="1:7" x14ac:dyDescent="0.25">
      <c r="A60" s="27"/>
      <c r="B60" s="27"/>
      <c r="C60" s="27"/>
      <c r="D60" s="27"/>
      <c r="E60" s="27"/>
      <c r="F60" s="27"/>
      <c r="G60" s="27"/>
    </row>
    <row r="61" spans="1:7" x14ac:dyDescent="0.25">
      <c r="A61" s="27"/>
      <c r="B61" s="481" t="s">
        <v>61</v>
      </c>
      <c r="C61" s="481"/>
      <c r="D61" s="481"/>
      <c r="E61" s="27"/>
      <c r="F61" s="27"/>
      <c r="G61" s="27"/>
    </row>
    <row r="62" spans="1:7" ht="15.75" thickBot="1" x14ac:dyDescent="0.3">
      <c r="A62" s="27"/>
      <c r="B62" s="27"/>
      <c r="C62" s="27"/>
      <c r="D62" s="27"/>
      <c r="E62" s="27"/>
      <c r="F62" s="27"/>
      <c r="G62" s="27"/>
    </row>
    <row r="63" spans="1:7" ht="15.75" thickBot="1" x14ac:dyDescent="0.3">
      <c r="A63" s="27"/>
      <c r="B63" s="173" t="s">
        <v>22</v>
      </c>
      <c r="C63" s="174" t="s">
        <v>23</v>
      </c>
      <c r="D63" s="176" t="s">
        <v>24</v>
      </c>
      <c r="E63" s="27"/>
      <c r="F63" s="27"/>
      <c r="G63" s="27"/>
    </row>
    <row r="64" spans="1:7" ht="30" x14ac:dyDescent="0.25">
      <c r="A64" s="27"/>
      <c r="B64" s="294">
        <v>1</v>
      </c>
      <c r="C64" s="295" t="s">
        <v>62</v>
      </c>
      <c r="D64" s="187"/>
      <c r="E64" s="27"/>
      <c r="F64" s="27"/>
      <c r="G64" s="27"/>
    </row>
    <row r="65" spans="1:7" ht="15.75" thickBot="1" x14ac:dyDescent="0.3">
      <c r="A65" s="27"/>
      <c r="B65" s="306">
        <v>2</v>
      </c>
      <c r="C65" s="302" t="s">
        <v>63</v>
      </c>
      <c r="D65" s="192"/>
      <c r="E65" s="27"/>
      <c r="F65" s="27"/>
      <c r="G65" s="27"/>
    </row>
    <row r="66" spans="1:7" x14ac:dyDescent="0.25">
      <c r="A66" s="27"/>
      <c r="B66" s="27"/>
      <c r="C66" s="27"/>
      <c r="D66" s="27"/>
      <c r="E66" s="27"/>
      <c r="F66" s="27"/>
      <c r="G66" s="27"/>
    </row>
    <row r="67" spans="1:7" ht="51" customHeight="1" x14ac:dyDescent="0.25">
      <c r="A67" s="27"/>
      <c r="B67" s="483" t="s">
        <v>274</v>
      </c>
      <c r="C67" s="483"/>
      <c r="D67" s="483"/>
      <c r="E67" s="27"/>
      <c r="F67" s="27"/>
      <c r="G67" s="27"/>
    </row>
    <row r="68" spans="1:7" x14ac:dyDescent="0.25">
      <c r="A68" s="27"/>
      <c r="B68" s="27"/>
      <c r="C68" s="27"/>
      <c r="D68" s="27"/>
      <c r="E68" s="27"/>
      <c r="F68" s="27"/>
      <c r="G68" s="27"/>
    </row>
    <row r="69" spans="1:7" x14ac:dyDescent="0.25">
      <c r="A69" s="27"/>
      <c r="B69" s="20" t="s">
        <v>105</v>
      </c>
      <c r="C69" s="21"/>
      <c r="D69" s="21"/>
      <c r="E69" s="21"/>
      <c r="F69" s="21"/>
      <c r="G69" s="27"/>
    </row>
    <row r="70" spans="1:7" x14ac:dyDescent="0.25">
      <c r="A70" s="27"/>
      <c r="B70" s="21" t="s">
        <v>102</v>
      </c>
      <c r="C70" s="21"/>
      <c r="D70" s="21"/>
      <c r="E70" s="21"/>
      <c r="F70" s="21"/>
      <c r="G70" s="27"/>
    </row>
    <row r="71" spans="1:7" ht="27.6" customHeight="1" x14ac:dyDescent="0.25">
      <c r="A71" s="27"/>
      <c r="B71" s="21"/>
      <c r="C71" s="477" t="s">
        <v>250</v>
      </c>
      <c r="D71" s="477"/>
      <c r="E71" s="56"/>
      <c r="F71" s="56"/>
      <c r="G71" s="27"/>
    </row>
    <row r="72" spans="1:7" ht="31.15" customHeight="1" x14ac:dyDescent="0.25">
      <c r="A72" s="27"/>
      <c r="B72" s="21"/>
      <c r="C72" s="477" t="s">
        <v>103</v>
      </c>
      <c r="D72" s="477"/>
      <c r="E72" s="56"/>
      <c r="F72" s="56"/>
      <c r="G72" s="27"/>
    </row>
    <row r="73" spans="1:7" ht="33.6" customHeight="1" x14ac:dyDescent="0.25">
      <c r="A73" s="27"/>
      <c r="B73" s="477" t="s">
        <v>104</v>
      </c>
      <c r="C73" s="477"/>
      <c r="D73" s="477"/>
      <c r="E73" s="56"/>
      <c r="F73" s="56"/>
      <c r="G73" s="27"/>
    </row>
    <row r="74" spans="1:7" x14ac:dyDescent="0.25">
      <c r="A74" s="27"/>
      <c r="B74" s="27"/>
      <c r="C74" s="27"/>
      <c r="D74" s="27"/>
      <c r="E74" s="27"/>
      <c r="F74" s="27"/>
      <c r="G74" s="27"/>
    </row>
    <row r="75" spans="1:7" x14ac:dyDescent="0.25">
      <c r="A75" s="27"/>
      <c r="B75" s="27"/>
      <c r="C75" s="27"/>
      <c r="D75" s="27"/>
      <c r="E75" s="27"/>
      <c r="F75" s="27"/>
      <c r="G75" s="27"/>
    </row>
    <row r="76" spans="1:7" x14ac:dyDescent="0.25">
      <c r="A76" s="27"/>
      <c r="B76" s="27"/>
      <c r="C76" s="27"/>
      <c r="D76" s="27"/>
      <c r="E76" s="27"/>
      <c r="F76" s="27"/>
      <c r="G76" s="27"/>
    </row>
    <row r="77" spans="1:7" x14ac:dyDescent="0.25">
      <c r="A77" s="27"/>
      <c r="B77" s="27"/>
      <c r="C77" s="27"/>
      <c r="D77" s="27"/>
      <c r="E77" s="27"/>
      <c r="F77" s="27"/>
      <c r="G77" s="27"/>
    </row>
    <row r="78" spans="1:7" x14ac:dyDescent="0.25">
      <c r="A78" s="27"/>
      <c r="B78" s="27"/>
      <c r="C78" s="27"/>
      <c r="D78" s="27"/>
      <c r="E78" s="27"/>
      <c r="F78" s="27"/>
      <c r="G78" s="27"/>
    </row>
    <row r="79" spans="1:7" x14ac:dyDescent="0.25">
      <c r="A79" s="27"/>
      <c r="B79" s="27"/>
      <c r="C79" s="27"/>
      <c r="D79" s="27"/>
      <c r="E79" s="27"/>
      <c r="F79" s="27"/>
      <c r="G79" s="27"/>
    </row>
    <row r="80" spans="1:7" x14ac:dyDescent="0.25">
      <c r="A80" s="27"/>
      <c r="B80" s="27"/>
      <c r="C80" s="27"/>
      <c r="D80" s="27"/>
      <c r="E80" s="27"/>
      <c r="F80" s="27"/>
      <c r="G80" s="27"/>
    </row>
    <row r="81" spans="1:7" x14ac:dyDescent="0.25">
      <c r="A81" s="27"/>
      <c r="B81" s="27"/>
      <c r="C81" s="27"/>
      <c r="D81" s="27"/>
      <c r="E81" s="27"/>
      <c r="F81" s="27"/>
      <c r="G81" s="27"/>
    </row>
    <row r="82" spans="1:7" x14ac:dyDescent="0.25">
      <c r="A82" s="27"/>
      <c r="B82" s="27"/>
      <c r="C82" s="27"/>
      <c r="D82" s="27"/>
      <c r="E82" s="27"/>
      <c r="F82" s="27"/>
      <c r="G82" s="27"/>
    </row>
    <row r="83" spans="1:7" x14ac:dyDescent="0.25">
      <c r="A83" s="27"/>
      <c r="B83" s="27"/>
      <c r="C83" s="27"/>
      <c r="D83" s="27"/>
      <c r="E83" s="27"/>
      <c r="F83" s="27"/>
      <c r="G83" s="27"/>
    </row>
    <row r="84" spans="1:7" x14ac:dyDescent="0.25">
      <c r="A84" s="27"/>
      <c r="B84" s="27"/>
      <c r="C84" s="27"/>
      <c r="D84" s="27"/>
      <c r="E84" s="27"/>
      <c r="F84" s="27"/>
      <c r="G84" s="27"/>
    </row>
    <row r="85" spans="1:7" x14ac:dyDescent="0.25">
      <c r="A85" s="27"/>
      <c r="B85" s="27"/>
      <c r="C85" s="27"/>
      <c r="D85" s="27"/>
      <c r="E85" s="27"/>
      <c r="F85" s="27"/>
      <c r="G85" s="27"/>
    </row>
    <row r="86" spans="1:7" x14ac:dyDescent="0.25">
      <c r="A86" s="27"/>
      <c r="B86" s="27"/>
      <c r="C86" s="27"/>
      <c r="D86" s="27"/>
      <c r="E86" s="27"/>
      <c r="F86" s="27"/>
      <c r="G86" s="27"/>
    </row>
    <row r="87" spans="1:7" x14ac:dyDescent="0.25">
      <c r="A87" s="27"/>
      <c r="B87" s="27"/>
      <c r="C87" s="27"/>
      <c r="D87" s="27"/>
      <c r="E87" s="27"/>
      <c r="F87" s="27"/>
      <c r="G87" s="27"/>
    </row>
    <row r="88" spans="1:7" x14ac:dyDescent="0.25">
      <c r="A88" s="27"/>
      <c r="B88" s="27"/>
      <c r="C88" s="27"/>
      <c r="D88" s="27"/>
      <c r="E88" s="27"/>
      <c r="F88" s="27"/>
      <c r="G88" s="27"/>
    </row>
    <row r="89" spans="1:7" x14ac:dyDescent="0.25">
      <c r="A89" s="27"/>
      <c r="B89" s="27"/>
      <c r="C89" s="27"/>
      <c r="D89" s="27"/>
      <c r="E89" s="27"/>
      <c r="F89" s="27"/>
      <c r="G89" s="27"/>
    </row>
  </sheetData>
  <mergeCells count="12">
    <mergeCell ref="C71:D71"/>
    <mergeCell ref="C72:D72"/>
    <mergeCell ref="B73:D73"/>
    <mergeCell ref="B61:D61"/>
    <mergeCell ref="B4:D4"/>
    <mergeCell ref="B10:D10"/>
    <mergeCell ref="B24:E24"/>
    <mergeCell ref="B35:D35"/>
    <mergeCell ref="B47:G47"/>
    <mergeCell ref="B5:D5"/>
    <mergeCell ref="B6:D6"/>
    <mergeCell ref="B67:D67"/>
  </mergeCells>
  <pageMargins left="0.70866141732283472" right="0.70866141732283472" top="0.78740157480314965" bottom="0.78740157480314965" header="0.31496062992125984" footer="0.31496062992125984"/>
  <pageSetup paperSize="9" scale="80"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40"/>
  <sheetViews>
    <sheetView showGridLines="0" topLeftCell="A10" workbookViewId="0">
      <selection activeCell="F20" sqref="F20"/>
    </sheetView>
  </sheetViews>
  <sheetFormatPr defaultColWidth="9.140625" defaultRowHeight="15" x14ac:dyDescent="0.25"/>
  <cols>
    <col min="1" max="1" width="3.7109375" style="60" customWidth="1"/>
    <col min="2" max="2" width="19" style="60" customWidth="1"/>
    <col min="3" max="3" width="40.5703125" style="60" customWidth="1"/>
    <col min="4" max="4" width="27.85546875" style="60" customWidth="1"/>
    <col min="5" max="5" width="36.140625" style="60" customWidth="1"/>
    <col min="6" max="6" width="44.7109375" style="60" customWidth="1"/>
    <col min="7" max="7" width="19.5703125" style="60" customWidth="1"/>
    <col min="8" max="16384" width="9.140625" style="60"/>
  </cols>
  <sheetData>
    <row r="1" spans="2:8" ht="10.15" customHeight="1" x14ac:dyDescent="0.25">
      <c r="B1" s="18"/>
      <c r="C1" s="19"/>
    </row>
    <row r="2" spans="2:8" ht="15.75" x14ac:dyDescent="0.25">
      <c r="B2" s="89" t="str">
        <f>+Přehled!B2</f>
        <v>CYRRUS, a.s.</v>
      </c>
      <c r="C2" s="19"/>
      <c r="D2" s="89"/>
      <c r="F2" s="315" t="s">
        <v>308</v>
      </c>
    </row>
    <row r="3" spans="2:8" ht="10.15" customHeight="1" x14ac:dyDescent="0.25">
      <c r="B3" s="18"/>
      <c r="C3" s="19"/>
    </row>
    <row r="4" spans="2:8" ht="15.75" x14ac:dyDescent="0.25">
      <c r="B4" s="484" t="s">
        <v>64</v>
      </c>
      <c r="C4" s="485"/>
      <c r="D4" s="485"/>
      <c r="E4" s="485"/>
      <c r="F4" s="486"/>
    </row>
    <row r="5" spans="2:8" ht="33" customHeight="1" x14ac:dyDescent="0.25">
      <c r="B5" s="490" t="s">
        <v>377</v>
      </c>
      <c r="C5" s="490"/>
      <c r="D5" s="490"/>
      <c r="E5" s="490"/>
      <c r="F5" s="77"/>
      <c r="G5" s="76"/>
      <c r="H5" s="76"/>
    </row>
    <row r="6" spans="2:8" ht="33" customHeight="1" x14ac:dyDescent="0.25">
      <c r="B6" s="491" t="s">
        <v>312</v>
      </c>
      <c r="C6" s="491"/>
      <c r="D6" s="491"/>
      <c r="E6" s="491"/>
      <c r="F6" s="77"/>
      <c r="G6" s="76"/>
      <c r="H6" s="76"/>
    </row>
    <row r="7" spans="2:8" x14ac:dyDescent="0.25">
      <c r="B7" s="20" t="s">
        <v>303</v>
      </c>
      <c r="C7" s="77"/>
      <c r="D7" s="77"/>
      <c r="E7" s="77"/>
      <c r="F7" s="77"/>
      <c r="G7" s="76"/>
      <c r="H7" s="76"/>
    </row>
    <row r="8" spans="2:8" x14ac:dyDescent="0.25">
      <c r="B8" s="43" t="s">
        <v>106</v>
      </c>
      <c r="C8" s="68"/>
      <c r="D8" s="68"/>
      <c r="E8" s="70">
        <f>'IF RM1'!D7</f>
        <v>44561</v>
      </c>
      <c r="F8" s="77"/>
      <c r="G8" s="76"/>
      <c r="H8" s="76"/>
    </row>
    <row r="10" spans="2:8" x14ac:dyDescent="0.25">
      <c r="B10" s="487" t="s">
        <v>65</v>
      </c>
      <c r="C10" s="488"/>
      <c r="D10" s="488"/>
      <c r="E10" s="488"/>
      <c r="F10" s="489"/>
    </row>
    <row r="11" spans="2:8" ht="15.75" thickBot="1" x14ac:dyDescent="0.3">
      <c r="C11" s="24" t="s">
        <v>300</v>
      </c>
    </row>
    <row r="12" spans="2:8" ht="30" x14ac:dyDescent="0.25">
      <c r="B12" s="178" t="s">
        <v>66</v>
      </c>
      <c r="C12" s="179" t="s">
        <v>67</v>
      </c>
      <c r="D12" s="180" t="s">
        <v>68</v>
      </c>
      <c r="E12" s="179" t="s">
        <v>69</v>
      </c>
      <c r="F12" s="181" t="s">
        <v>70</v>
      </c>
    </row>
    <row r="13" spans="2:8" ht="15.75" thickBot="1" x14ac:dyDescent="0.3">
      <c r="B13" s="182" t="s">
        <v>5</v>
      </c>
      <c r="C13" s="183" t="s">
        <v>6</v>
      </c>
      <c r="D13" s="183" t="s">
        <v>7</v>
      </c>
      <c r="E13" s="183" t="s">
        <v>8</v>
      </c>
      <c r="F13" s="184" t="s">
        <v>9</v>
      </c>
    </row>
    <row r="14" spans="2:8" x14ac:dyDescent="0.25">
      <c r="B14" s="185"/>
      <c r="C14" s="186"/>
      <c r="D14" s="186"/>
      <c r="E14" s="186"/>
      <c r="F14" s="187"/>
    </row>
    <row r="15" spans="2:8" x14ac:dyDescent="0.25">
      <c r="B15" s="188"/>
      <c r="C15" s="58"/>
      <c r="D15" s="58"/>
      <c r="E15" s="58"/>
      <c r="F15" s="189"/>
    </row>
    <row r="16" spans="2:8" x14ac:dyDescent="0.25">
      <c r="B16" s="188"/>
      <c r="C16" s="58"/>
      <c r="D16" s="58"/>
      <c r="E16" s="58"/>
      <c r="F16" s="189"/>
    </row>
    <row r="17" spans="2:7" x14ac:dyDescent="0.25">
      <c r="B17" s="188"/>
      <c r="C17" s="58"/>
      <c r="D17" s="58"/>
      <c r="E17" s="58"/>
      <c r="F17" s="189"/>
    </row>
    <row r="18" spans="2:7" ht="15.75" thickBot="1" x14ac:dyDescent="0.3">
      <c r="B18" s="190"/>
      <c r="C18" s="191"/>
      <c r="D18" s="191"/>
      <c r="E18" s="191"/>
      <c r="F18" s="192"/>
    </row>
    <row r="19" spans="2:7" x14ac:dyDescent="0.25">
      <c r="B19" s="50"/>
      <c r="C19" s="50"/>
      <c r="D19" s="50"/>
      <c r="E19" s="50"/>
      <c r="F19" s="50"/>
    </row>
    <row r="20" spans="2:7" x14ac:dyDescent="0.25">
      <c r="B20" s="2" t="s">
        <v>71</v>
      </c>
      <c r="C20" s="50"/>
      <c r="D20" s="50"/>
      <c r="E20" s="50"/>
      <c r="F20" s="50"/>
    </row>
    <row r="21" spans="2:7" x14ac:dyDescent="0.25">
      <c r="B21" s="50"/>
      <c r="C21" s="50"/>
      <c r="D21" s="50"/>
      <c r="E21" s="50"/>
      <c r="F21" s="50"/>
    </row>
    <row r="22" spans="2:7" x14ac:dyDescent="0.25">
      <c r="B22" s="50"/>
      <c r="C22" s="50"/>
      <c r="D22" s="50"/>
      <c r="E22" s="50"/>
      <c r="F22" s="50"/>
    </row>
    <row r="23" spans="2:7" x14ac:dyDescent="0.25">
      <c r="B23" s="487" t="s">
        <v>72</v>
      </c>
      <c r="C23" s="488"/>
      <c r="D23" s="488"/>
      <c r="E23" s="488"/>
      <c r="F23" s="489"/>
      <c r="G23" s="81"/>
    </row>
    <row r="24" spans="2:7" ht="15.75" thickBot="1" x14ac:dyDescent="0.3"/>
    <row r="25" spans="2:7" ht="45" x14ac:dyDescent="0.25">
      <c r="B25" s="178" t="s">
        <v>66</v>
      </c>
      <c r="C25" s="179" t="s">
        <v>67</v>
      </c>
      <c r="D25" s="179" t="s">
        <v>73</v>
      </c>
      <c r="E25" s="179" t="s">
        <v>74</v>
      </c>
      <c r="F25" s="181" t="s">
        <v>75</v>
      </c>
    </row>
    <row r="26" spans="2:7" ht="15.75" thickBot="1" x14ac:dyDescent="0.3">
      <c r="B26" s="182" t="s">
        <v>5</v>
      </c>
      <c r="C26" s="183" t="s">
        <v>6</v>
      </c>
      <c r="D26" s="183" t="s">
        <v>7</v>
      </c>
      <c r="E26" s="183" t="s">
        <v>8</v>
      </c>
      <c r="F26" s="184" t="s">
        <v>9</v>
      </c>
    </row>
    <row r="27" spans="2:7" x14ac:dyDescent="0.25">
      <c r="B27" s="185"/>
      <c r="C27" s="186"/>
      <c r="D27" s="186"/>
      <c r="E27" s="186"/>
      <c r="F27" s="187"/>
    </row>
    <row r="28" spans="2:7" x14ac:dyDescent="0.25">
      <c r="B28" s="188"/>
      <c r="C28" s="58"/>
      <c r="D28" s="58"/>
      <c r="E28" s="58"/>
      <c r="F28" s="189"/>
    </row>
    <row r="29" spans="2:7" x14ac:dyDescent="0.25">
      <c r="B29" s="188"/>
      <c r="C29" s="58"/>
      <c r="D29" s="58"/>
      <c r="E29" s="58"/>
      <c r="F29" s="189"/>
    </row>
    <row r="30" spans="2:7" x14ac:dyDescent="0.25">
      <c r="B30" s="188"/>
      <c r="C30" s="58"/>
      <c r="D30" s="58"/>
      <c r="E30" s="58"/>
      <c r="F30" s="189"/>
    </row>
    <row r="31" spans="2:7" x14ac:dyDescent="0.25">
      <c r="B31" s="188"/>
      <c r="C31" s="58"/>
      <c r="D31" s="58"/>
      <c r="E31" s="58"/>
      <c r="F31" s="189"/>
    </row>
    <row r="32" spans="2:7" ht="15.75" thickBot="1" x14ac:dyDescent="0.3">
      <c r="B32" s="190"/>
      <c r="C32" s="191"/>
      <c r="D32" s="191"/>
      <c r="E32" s="191"/>
      <c r="F32" s="192"/>
    </row>
    <row r="33" spans="2:6" x14ac:dyDescent="0.25">
      <c r="B33" s="50"/>
      <c r="C33" s="50"/>
      <c r="D33" s="50"/>
      <c r="E33" s="50"/>
      <c r="F33" s="50"/>
    </row>
    <row r="34" spans="2:6" ht="66.75" customHeight="1" x14ac:dyDescent="0.25">
      <c r="B34" s="480" t="s">
        <v>274</v>
      </c>
      <c r="C34" s="480"/>
      <c r="D34" s="480"/>
      <c r="E34" s="480"/>
      <c r="F34" s="50"/>
    </row>
    <row r="35" spans="2:6" x14ac:dyDescent="0.25">
      <c r="B35" s="50"/>
      <c r="C35" s="50"/>
      <c r="D35" s="50"/>
      <c r="E35" s="50"/>
      <c r="F35" s="50"/>
    </row>
    <row r="36" spans="2:6" x14ac:dyDescent="0.25">
      <c r="B36" s="20" t="s">
        <v>105</v>
      </c>
      <c r="C36" s="21"/>
      <c r="D36" s="21"/>
      <c r="E36" s="21"/>
      <c r="F36" s="21"/>
    </row>
    <row r="37" spans="2:6" x14ac:dyDescent="0.25">
      <c r="B37" s="21" t="s">
        <v>102</v>
      </c>
      <c r="C37" s="21"/>
      <c r="D37" s="21"/>
      <c r="E37" s="21"/>
      <c r="F37" s="21"/>
    </row>
    <row r="38" spans="2:6" x14ac:dyDescent="0.25">
      <c r="B38" s="21"/>
      <c r="C38" s="477" t="s">
        <v>250</v>
      </c>
      <c r="D38" s="477"/>
      <c r="E38" s="477"/>
      <c r="F38" s="477"/>
    </row>
    <row r="39" spans="2:6" x14ac:dyDescent="0.25">
      <c r="B39" s="21"/>
      <c r="C39" s="477" t="s">
        <v>103</v>
      </c>
      <c r="D39" s="477"/>
      <c r="E39" s="477"/>
      <c r="F39" s="477"/>
    </row>
    <row r="40" spans="2:6" x14ac:dyDescent="0.25">
      <c r="B40" s="477" t="s">
        <v>104</v>
      </c>
      <c r="C40" s="477"/>
      <c r="D40" s="477"/>
      <c r="E40" s="477"/>
      <c r="F40" s="477"/>
    </row>
  </sheetData>
  <mergeCells count="9">
    <mergeCell ref="C39:F39"/>
    <mergeCell ref="B40:F40"/>
    <mergeCell ref="B4:F4"/>
    <mergeCell ref="B10:F10"/>
    <mergeCell ref="B23:F23"/>
    <mergeCell ref="B5:E5"/>
    <mergeCell ref="C38:F38"/>
    <mergeCell ref="B6:E6"/>
    <mergeCell ref="B34:E34"/>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showGridLines="0" workbookViewId="0">
      <selection activeCell="B6" sqref="B6:C6"/>
    </sheetView>
  </sheetViews>
  <sheetFormatPr defaultRowHeight="15" x14ac:dyDescent="0.25"/>
  <cols>
    <col min="1" max="1" width="3.7109375" customWidth="1"/>
    <col min="2" max="2" width="86.7109375" customWidth="1"/>
    <col min="3" max="3" width="23.5703125" customWidth="1"/>
  </cols>
  <sheetData>
    <row r="1" spans="1:6" ht="10.15" customHeight="1" x14ac:dyDescent="0.25">
      <c r="A1" s="50"/>
      <c r="B1" s="50"/>
      <c r="C1" s="50"/>
      <c r="D1" s="50"/>
    </row>
    <row r="2" spans="1:6" ht="15" customHeight="1" x14ac:dyDescent="0.25">
      <c r="A2" s="50"/>
      <c r="B2" s="89" t="str">
        <f>+Přehled!B2</f>
        <v>CYRRUS, a.s.</v>
      </c>
      <c r="C2" s="315" t="s">
        <v>308</v>
      </c>
      <c r="D2" s="89"/>
    </row>
    <row r="3" spans="1:6" ht="10.15" customHeight="1" x14ac:dyDescent="0.25">
      <c r="A3" s="50"/>
      <c r="B3" s="50"/>
      <c r="C3" s="50"/>
      <c r="D3" s="50"/>
    </row>
    <row r="4" spans="1:6" ht="16.149999999999999" customHeight="1" x14ac:dyDescent="0.25">
      <c r="A4" s="50"/>
      <c r="B4" s="492" t="s">
        <v>306</v>
      </c>
      <c r="C4" s="493"/>
      <c r="D4" s="50"/>
    </row>
    <row r="5" spans="1:6" ht="38.1" customHeight="1" x14ac:dyDescent="0.25">
      <c r="A5" s="50"/>
      <c r="B5" s="494" t="s">
        <v>378</v>
      </c>
      <c r="C5" s="494"/>
      <c r="D5" s="50"/>
    </row>
    <row r="6" spans="1:6" ht="38.1" customHeight="1" x14ac:dyDescent="0.25">
      <c r="A6" s="50"/>
      <c r="B6" s="494" t="s">
        <v>312</v>
      </c>
      <c r="C6" s="495"/>
      <c r="D6" s="50"/>
    </row>
    <row r="7" spans="1:6" ht="16.149999999999999" customHeight="1" x14ac:dyDescent="0.25">
      <c r="A7" s="50"/>
      <c r="B7" s="102" t="s">
        <v>106</v>
      </c>
      <c r="C7" s="45">
        <f>'IF RM1'!D7</f>
        <v>44561</v>
      </c>
    </row>
    <row r="8" spans="1:6" ht="19.149999999999999" customHeight="1" x14ac:dyDescent="0.25">
      <c r="A8" s="50"/>
      <c r="B8" s="97" t="s">
        <v>303</v>
      </c>
      <c r="C8" s="50"/>
      <c r="D8" s="50"/>
    </row>
    <row r="9" spans="1:6" ht="22.15" customHeight="1" thickBot="1" x14ac:dyDescent="0.3">
      <c r="A9" s="50"/>
      <c r="B9" s="308" t="s">
        <v>278</v>
      </c>
      <c r="C9" s="50"/>
      <c r="D9" s="50"/>
    </row>
    <row r="10" spans="1:6" ht="37.15" customHeight="1" x14ac:dyDescent="0.25">
      <c r="A10" s="50"/>
      <c r="B10" s="496" t="s">
        <v>10</v>
      </c>
      <c r="C10" s="497"/>
      <c r="D10" s="50"/>
    </row>
    <row r="11" spans="1:6" ht="15.75" thickBot="1" x14ac:dyDescent="0.3">
      <c r="A11" s="50"/>
      <c r="B11" s="498" t="s">
        <v>5</v>
      </c>
      <c r="C11" s="499"/>
      <c r="D11" s="50"/>
    </row>
    <row r="12" spans="1:6" ht="70.5" customHeight="1" thickBot="1" x14ac:dyDescent="0.3">
      <c r="A12" s="50"/>
      <c r="B12" s="500"/>
      <c r="C12" s="501"/>
      <c r="D12" s="50"/>
    </row>
    <row r="13" spans="1:6" x14ac:dyDescent="0.25">
      <c r="A13" s="50"/>
      <c r="B13" s="50"/>
      <c r="C13" s="50"/>
      <c r="D13" s="50"/>
    </row>
    <row r="14" spans="1:6" ht="72" customHeight="1" x14ac:dyDescent="0.25">
      <c r="A14" s="50"/>
      <c r="B14" s="480" t="s">
        <v>274</v>
      </c>
      <c r="C14" s="480"/>
      <c r="D14" s="50"/>
    </row>
    <row r="15" spans="1:6" x14ac:dyDescent="0.25">
      <c r="A15" s="50"/>
      <c r="B15" s="50"/>
      <c r="C15" s="50"/>
      <c r="D15" s="50"/>
    </row>
    <row r="16" spans="1:6" x14ac:dyDescent="0.25">
      <c r="A16" s="50"/>
      <c r="B16" s="20" t="s">
        <v>105</v>
      </c>
      <c r="C16" s="21"/>
      <c r="D16" s="21"/>
      <c r="E16" s="21"/>
      <c r="F16" s="21"/>
    </row>
    <row r="17" spans="1:6" x14ac:dyDescent="0.25">
      <c r="A17" s="50"/>
      <c r="B17" s="21" t="s">
        <v>102</v>
      </c>
      <c r="C17" s="21"/>
      <c r="D17" s="21"/>
      <c r="E17" s="21"/>
      <c r="F17" s="21"/>
    </row>
    <row r="18" spans="1:6" ht="32.450000000000003" customHeight="1" x14ac:dyDescent="0.25">
      <c r="A18" s="50"/>
      <c r="B18" s="477" t="s">
        <v>250</v>
      </c>
      <c r="C18" s="477"/>
      <c r="D18" s="57"/>
      <c r="E18" s="57"/>
      <c r="F18" s="57"/>
    </row>
    <row r="19" spans="1:6" ht="33" customHeight="1" x14ac:dyDescent="0.25">
      <c r="A19" s="50"/>
      <c r="B19" s="477" t="s">
        <v>103</v>
      </c>
      <c r="C19" s="477"/>
      <c r="D19" s="57"/>
      <c r="E19" s="57"/>
      <c r="F19" s="57"/>
    </row>
    <row r="20" spans="1:6" ht="33" customHeight="1" x14ac:dyDescent="0.25">
      <c r="A20" s="50"/>
      <c r="B20" s="477" t="s">
        <v>104</v>
      </c>
      <c r="C20" s="477"/>
      <c r="D20" s="57"/>
      <c r="E20" s="57"/>
      <c r="F20" s="56"/>
    </row>
    <row r="21" spans="1:6" x14ac:dyDescent="0.25">
      <c r="A21" s="50"/>
      <c r="B21" s="50"/>
      <c r="C21" s="50"/>
      <c r="D21" s="50"/>
    </row>
    <row r="22" spans="1:6" x14ac:dyDescent="0.25">
      <c r="A22" s="50"/>
      <c r="B22" s="50"/>
      <c r="C22" s="50"/>
      <c r="D22" s="50"/>
    </row>
    <row r="23" spans="1:6" x14ac:dyDescent="0.25">
      <c r="A23" s="50"/>
      <c r="B23" s="50"/>
      <c r="C23" s="50"/>
      <c r="D23" s="50"/>
    </row>
    <row r="24" spans="1:6" x14ac:dyDescent="0.25">
      <c r="A24" s="50"/>
      <c r="B24" s="50"/>
      <c r="C24" s="50"/>
      <c r="D24" s="50"/>
    </row>
    <row r="25" spans="1:6" x14ac:dyDescent="0.25">
      <c r="A25" s="50"/>
      <c r="B25" s="50"/>
      <c r="C25" s="50"/>
      <c r="D25" s="50"/>
    </row>
    <row r="26" spans="1:6" x14ac:dyDescent="0.25">
      <c r="A26" s="50"/>
      <c r="B26" s="50"/>
      <c r="C26" s="50"/>
      <c r="D26" s="50"/>
    </row>
    <row r="27" spans="1:6" x14ac:dyDescent="0.25">
      <c r="A27" s="50"/>
      <c r="B27" s="50"/>
      <c r="C27" s="50"/>
      <c r="D27" s="50"/>
    </row>
  </sheetData>
  <mergeCells count="10">
    <mergeCell ref="B18:C18"/>
    <mergeCell ref="B19:C19"/>
    <mergeCell ref="B20:C20"/>
    <mergeCell ref="B4:C4"/>
    <mergeCell ref="B5:C5"/>
    <mergeCell ref="B6:C6"/>
    <mergeCell ref="B10:C10"/>
    <mergeCell ref="B11:C11"/>
    <mergeCell ref="B12:C12"/>
    <mergeCell ref="B14:C14"/>
  </mergeCells>
  <pageMargins left="0.70866141732283472" right="0.70866141732283472" top="0.78740157480314965" bottom="0.78740157480314965" header="0.31496062992125984" footer="0.31496062992125984"/>
  <pageSetup paperSize="9"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16</vt:i4>
      </vt:variant>
    </vt:vector>
  </HeadingPairs>
  <TitlesOfParts>
    <vt:vector size="16" baseType="lpstr">
      <vt:lpstr>Přehled</vt:lpstr>
      <vt:lpstr>IF RM1</vt:lpstr>
      <vt:lpstr>IF RM2</vt:lpstr>
      <vt:lpstr>IF G1</vt:lpstr>
      <vt:lpstr>IF G2</vt:lpstr>
      <vt:lpstr>EU I CC1.01</vt:lpstr>
      <vt:lpstr>EU I CC2</vt:lpstr>
      <vt:lpstr>EU I CCA</vt:lpstr>
      <vt:lpstr>IF KP1</vt:lpstr>
      <vt:lpstr>IF KP2</vt:lpstr>
      <vt:lpstr>IF O1</vt:lpstr>
      <vt:lpstr>IF O2</vt:lpstr>
      <vt:lpstr>IF IP1</vt:lpstr>
      <vt:lpstr>IF IP2</vt:lpstr>
      <vt:lpstr>IF IP3</vt:lpstr>
      <vt:lpstr>IF IP4</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dc:creator>
  <cp:lastModifiedBy>Milat Michael</cp:lastModifiedBy>
  <cp:lastPrinted>2022-01-24T18:19:22Z</cp:lastPrinted>
  <dcterms:created xsi:type="dcterms:W3CDTF">2021-08-25T10:20:42Z</dcterms:created>
  <dcterms:modified xsi:type="dcterms:W3CDTF">2022-07-26T12:59:16Z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